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500" activeTab="0"/>
  </bookViews>
  <sheets>
    <sheet name="Sheet1" sheetId="1" r:id="rId1"/>
    <sheet name="Sheet2" sheetId="2" r:id="rId2"/>
    <sheet name="Sheet3" sheetId="3" r:id="rId3"/>
  </sheets>
  <definedNames>
    <definedName name="_xlnm.Print_Area" localSheetId="0">'Sheet1'!$A$1:$T$62</definedName>
  </definedNames>
  <calcPr fullCalcOnLoad="1"/>
</workbook>
</file>

<file path=xl/sharedStrings.xml><?xml version="1.0" encoding="utf-8"?>
<sst xmlns="http://schemas.openxmlformats.org/spreadsheetml/2006/main" count="385" uniqueCount="219">
  <si>
    <t>附件2</t>
  </si>
  <si>
    <t>2020年度劳模家庭困难帮扶金申请汇总表</t>
  </si>
  <si>
    <t>所属                                                                                                                                                                                     工会</t>
  </si>
  <si>
    <t>序号</t>
  </si>
  <si>
    <t>姓名</t>
  </si>
  <si>
    <t>性别</t>
  </si>
  <si>
    <t>年龄</t>
  </si>
  <si>
    <t>工作单位及职务</t>
  </si>
  <si>
    <t>就业情况</t>
  </si>
  <si>
    <t>劳模类型</t>
  </si>
  <si>
    <t>困难情况简介</t>
  </si>
  <si>
    <t>困难类型</t>
  </si>
  <si>
    <t>家庭年度总收入（元）</t>
  </si>
  <si>
    <t>家庭年度内刚性支出（元）</t>
  </si>
  <si>
    <t>家庭人口数</t>
  </si>
  <si>
    <t>人均每月可支配收入（元）</t>
  </si>
  <si>
    <t>当地低保标准3倍（元）</t>
  </si>
  <si>
    <r>
      <t>拟补助金额（</t>
    </r>
    <r>
      <rPr>
        <sz val="12"/>
        <rFont val="东文宋体"/>
        <family val="0"/>
      </rPr>
      <t>≤</t>
    </r>
    <r>
      <rPr>
        <sz val="12"/>
        <rFont val="宋体"/>
        <family val="0"/>
      </rPr>
      <t>刚性支出且不高于2万元）</t>
    </r>
  </si>
  <si>
    <t>备注</t>
  </si>
  <si>
    <t>在职</t>
  </si>
  <si>
    <t>退休</t>
  </si>
  <si>
    <t>全国五一</t>
  </si>
  <si>
    <t>省劳模和先进工作者</t>
  </si>
  <si>
    <t>享受省部级劳模待遇者</t>
  </si>
  <si>
    <t>迎江区总工会</t>
  </si>
  <si>
    <t>赵福英</t>
  </si>
  <si>
    <t>女</t>
  </si>
  <si>
    <t>安庆市土产日杂有限公司退休</t>
  </si>
  <si>
    <t xml:space="preserve"> √</t>
  </si>
  <si>
    <t xml:space="preserve">  √</t>
  </si>
  <si>
    <t>劳模本人患有高血压、心脏病、糖尿病、颈椎病，需长期服药。爱人已去世，儿子下岗、女儿离异带外孙女共同生活。2020年因摔倒在116医院住院治疗，个人自费部分支付5000元。家庭年度总收入40716元，刚性支出5000元，（赵福英退休工资：3203元/月、儿子叶璠：620.62元/月、外孙女马宇藏：上大学无收入）</t>
  </si>
  <si>
    <t>裴中华</t>
  </si>
  <si>
    <t>男</t>
  </si>
  <si>
    <t>安庆市粮运工贸有限公司退休</t>
  </si>
  <si>
    <t>劳模本人患有极高危高血压、糖尿病、肾囊肿、前列腺增生等疾病，需长期服药。爱人已去世，儿子去年务工时前臂绞伤致残疾，一直在治疗，家庭年度总收38094.48元，刚性支出18683.24元，(劳模本人退休金：3300元/月，裴孝君：无收入)</t>
  </si>
  <si>
    <t>李胜学</t>
  </si>
  <si>
    <t>安庆市玻璃厂退休</t>
  </si>
  <si>
    <t>劳模妻子患有冠状动脉粥样硬化性心脏病及低血压病3级（极高危）疾病，需常年住院、服药。于2020年7月住院治疗，个人支付9576元。家庭年度总收入35052，刚性支出9576，夫妻二人退休工资（李胜学：2921元/月、江秀兰：无收入）</t>
  </si>
  <si>
    <t>胡淑庆</t>
  </si>
  <si>
    <t>安庆市健康路小学退休</t>
  </si>
  <si>
    <t>劳模本人多年前因胃癌胃部全部切除，双侧髋关节人工置换生活不能完全自理，加之年老体弱需长期聘请护工在家照顾，护工每月工资2800元。同时患有冠心病、低血压，需长期服药。家庭年度总收入70800，刚性支出35800，劳模本人和女儿退休工资（胡淑庆：3700元/月、王沛生：2200元/月）</t>
  </si>
  <si>
    <t>陈尚发</t>
  </si>
  <si>
    <t>安庆市迎江区新洲乡南木村村委会退休</t>
  </si>
  <si>
    <t>劳模本人患有高血压、椎基底动脉供血不足、糖调节受损、亚临床甲状腺功能减退慢性病需长期服药，妻子多病无劳动能力，家庭年度总收入20004元，刚性支出7950元。夫妻二人退休工资（陈尚发：1534.69元/月，吴秀兰：133.14元/月）</t>
  </si>
  <si>
    <t>大观区总工会</t>
  </si>
  <si>
    <t>陈佐忠</t>
  </si>
  <si>
    <t>原安庆市皮革总厂退休</t>
  </si>
  <si>
    <t>劳模夫妻患有高血压、前列腺、心脏病、动脉硬化、胃病、肾病、糖尿病等多种疾病，夫妻二人均无大病医保，全年医疗费用支出约1.39万元造成家庭经济困难。</t>
  </si>
  <si>
    <t>包樟根</t>
  </si>
  <si>
    <t>原安庆染织厂退休</t>
  </si>
  <si>
    <t>劳模本人年纪较大，患有脑梗，斜疝、高血压、高血糖等疾病，妻子也有多种慢性病，夫妻二人常年服药维持，身体不好，长期请护工照顾，每月护工费用4800元，生活困难。</t>
  </si>
  <si>
    <t>姚承华</t>
  </si>
  <si>
    <t>原红旗水泥厂退休</t>
  </si>
  <si>
    <t>劳模本人年纪大，身体不好，罹患职业病，尘肺二期，肺源性心脏病，慢性阻塞型肺病，肺部感染，呼吸衰竭等病，全年用于医疗费用约1.37万元，造成家庭经济困难。</t>
  </si>
  <si>
    <t>王荣全</t>
  </si>
  <si>
    <t>原安庆畜产公司</t>
  </si>
  <si>
    <t>2020.6.4去世</t>
  </si>
  <si>
    <t>宜秀区总工会</t>
  </si>
  <si>
    <t>王华昌</t>
  </si>
  <si>
    <t>安庆市宜秀区白泽湖乡</t>
  </si>
  <si>
    <t>农民  劳模</t>
  </si>
  <si>
    <t>√</t>
  </si>
  <si>
    <t>劳模本人患前列腺，目前处于手术恢复中， 老伴也系农民，无收入。夫妻生活无法自理，需请人护理，年收入不足8千元，年支出超5万元。</t>
  </si>
  <si>
    <r>
      <t>30000</t>
    </r>
    <r>
      <rPr>
        <sz val="10"/>
        <color indexed="8"/>
        <rFont val="宋体"/>
        <family val="0"/>
      </rPr>
      <t>（没有票据，主要是护理费）</t>
    </r>
  </si>
  <si>
    <t>陈荣长</t>
  </si>
  <si>
    <t xml:space="preserve">本人高龄，患喷门癌多年，儿子陈昌玉患胃癌，儿媳袁良美患鼻咽癌，每年要住院化疗，全家仅靠孙女打工维持生存，年收入不足2万元，年支出7.5万。
</t>
  </si>
  <si>
    <r>
      <t>75000</t>
    </r>
    <r>
      <rPr>
        <sz val="10"/>
        <color indexed="8"/>
        <rFont val="宋体"/>
        <family val="0"/>
      </rPr>
      <t>（票据未保留）</t>
    </r>
  </si>
  <si>
    <t>高新区总工会</t>
  </si>
  <si>
    <t>刘绍炎</t>
  </si>
  <si>
    <t>安庆市大观区山口乡联胜村民委员会党支部书记、村委会主任</t>
  </si>
  <si>
    <t>劳模本人患有高血压，肝硬化等疾病，常年服药，月工资4044元,妻子陈琴云无收入，患有腰间盘突出、肝硬化等疾病，2020年住院治疗，花费医疗费8000余元（提供的票据6400.45元），生活比较困难。</t>
  </si>
  <si>
    <t>市交通工会</t>
  </si>
  <si>
    <t>胡砚文</t>
  </si>
  <si>
    <t>81</t>
  </si>
  <si>
    <t>安庆汽运公司退休职工</t>
  </si>
  <si>
    <t>劳模本人患食道癌，长期住院治疗；妻子无工作，2020年患内风湿及心脏病住院治疗，个人自费支出6918.64元，生活困难。</t>
  </si>
  <si>
    <t>王春林</t>
  </si>
  <si>
    <t>66</t>
  </si>
  <si>
    <t>劳模本人2020年因心梗脑梗疾病，多次住院治疗，在南京鼓楼医院、海军医院上支架等共支28177.2元，本人月收入3567.71元，申请困难帮扶。</t>
  </si>
  <si>
    <t>市工业工会</t>
  </si>
  <si>
    <t>沈克菊</t>
  </si>
  <si>
    <t>安徽华茂集团退休</t>
  </si>
  <si>
    <t>2020年1月本人左股骨粉碎性骨折，身患阿尔茨海默病，多发性脑梗塞、肺炎、尿路感染，颈动脉粥样硬化，高血压，帕金森，颈椎有骨质增生等多种慢性疾病，现常年卧床不起、生活不能自理、在养老院需要全护，生活困难。（家庭总收入36024元，刚性支出：21600元）。</t>
  </si>
  <si>
    <t>市商务工会</t>
  </si>
  <si>
    <t>杨自杰</t>
  </si>
  <si>
    <t>91</t>
  </si>
  <si>
    <t>原安庆市食品总厂</t>
  </si>
  <si>
    <t>劳模本人90多岁，2020年因肺癌住院治疗，在家休养期间，生活不能自理，请人护理，医疗费和护理费支出很大，生活困难。（家庭总收入77000元，刚性支出：43000元）。</t>
  </si>
  <si>
    <t>市文化工会</t>
  </si>
  <si>
    <t>张若斌</t>
  </si>
  <si>
    <t>安庆市京话艺术剧院退休</t>
  </si>
  <si>
    <t>劳模本人因脑梗后遗症，完全散失自理能力和智力，老伴因直肠癌手术后身体状况日渐衰萎，常年住院治疗。劳模夫妻均已高龄，年老体弱，常年服药，请人护理，支出很大。（家庭总收入109584元，刚性支出：74252.7元）。</t>
  </si>
  <si>
    <t>市直  工会</t>
  </si>
  <si>
    <t>潘向阳</t>
  </si>
  <si>
    <t>安庆市行政执法局</t>
  </si>
  <si>
    <t>本人2015年10月患重型再生障碍性贫血去苏州大学附属第一医院治疗花去了从亲朋那里借来的40余万元，现在术后药物治疗，每年都要定期去苏州、南京等地医院复查好几次，医疗花费极大，2020年自付医药费41889元，还有路费、吃住的费用，压力很大，特此申请困难帮扶。（家庭总收入79868元，刚性支出：41989元）。</t>
  </si>
  <si>
    <t>月山矿业工会</t>
  </si>
  <si>
    <t>陈先华</t>
  </si>
  <si>
    <t>铜陵有色安庆月山矿业公司退休</t>
  </si>
  <si>
    <t>本人患职业病矽肺二期，常年服药，每年开支8000元左右；根据医嘱，矽肺病治疗需求，每天居家吸氧天6–8小时/天，55元/瓶，仅氧气每年开支至少5500元；患有高血压脑硬常年药，年开支7000元左右；为了矽肺康复，家里常年配备各种艾炙，至少开支3000元/年；老伴曹友荣2020年6月份患气滞血瘀症，住院治疗，个人花费共14422元，老伴曹友荣退休了没有医保，每年需要自己缴纳社区医保费320元，因为老伴做过气滞血瘀症（脊椎水泥手术）和眼白内障手术，加上高血压常年服药，各种药品加起来每年4000元左右。
备注：陈先华曹友荣的慢性病服药常年每天都需要，发票留存不全。</t>
  </si>
  <si>
    <t>汪忠胜</t>
  </si>
  <si>
    <t>劳模本人于2019年在安庆市第一人民医院进行了前列腺手术，手术后留下后遗症，肢体浮肿，手脚不便，并且患有肾病综合症，长期服药。劳模妻子于2020年患肺部、胃部等慢性疾病，长期服药。（家庭总收入73188元，刚性支出：38443.2元）。</t>
  </si>
  <si>
    <t>安庆石化总厂工会</t>
  </si>
  <si>
    <t>王稼民</t>
  </si>
  <si>
    <t>安庆石化退休</t>
  </si>
  <si>
    <t>劳模本人瘫痪在床，全年收入不到6万元。护理费用5.76万元，医疗自付2.63万元。</t>
  </si>
  <si>
    <t>曹仁义</t>
  </si>
  <si>
    <t>安庆石化协解</t>
  </si>
  <si>
    <t>父亲重度残疾，常年用药；劳模本人公益岗位和低保收入1960元/月，妻子退休金2000元/月；负担较重。</t>
  </si>
  <si>
    <t>江藻华</t>
  </si>
  <si>
    <t>2020年7月去世</t>
  </si>
  <si>
    <t>安庆职业技术学院</t>
  </si>
  <si>
    <t>姚赐惠</t>
  </si>
  <si>
    <t>本人92岁高龄，年老体弱多病，患心脏病、高血压等疾病，2020年住院治疗，个人支出5799元。常年聘请护工料理日常生活，每月护理费3500元。（家庭总收入53279元，刚性支出：47799元）。</t>
  </si>
  <si>
    <t>桐城市总工会</t>
  </si>
  <si>
    <t>刘玉英</t>
  </si>
  <si>
    <t>原桐城市纺织厂</t>
  </si>
  <si>
    <t>劳模本人年龄偏大，卧床不起，长期请护工护理，一年花费48000元整。2020年10月摔倒骨折住院，花费4344元。导致困难。刘玉英2020年月工资2812元。</t>
  </si>
  <si>
    <t>章世琦</t>
  </si>
  <si>
    <t>桐城市劳动就业局</t>
  </si>
  <si>
    <t>劳模本人患高血压，一年吃药1500元。高血压引起脑梗，不能自理，请护工一年36000元，开支过大。章世琦2020年月工资4968元。</t>
  </si>
  <si>
    <t>许耀争</t>
  </si>
  <si>
    <t>桐城市吕亭镇政府</t>
  </si>
  <si>
    <t>劳模夫妻二人年龄较大，患有多种疾病，长期吃药。妻子无收入，劳模本人2020年慢性病吃药开支1847元，本人年龄较大，卧床不起，长期请保姆，一年花费30000元，开支较大。许耀争2020年月工资3617元。</t>
  </si>
  <si>
    <t>周挺</t>
  </si>
  <si>
    <t>桐城市交通村</t>
  </si>
  <si>
    <t>劳模母亲残疾，慢性病，爱人腰间盘突出，均无收入。劳模本人三高长期吃药，因家庭收入低，导致困难。2020年本人和母亲吃药开支约4200元。本人2020年月收入657元。</t>
  </si>
  <si>
    <t>江世兴</t>
  </si>
  <si>
    <t>桐城市城关粮站</t>
  </si>
  <si>
    <t>与老伴共同生活，两人年事已高，体弱多病。劳模人本人2020年1月因病住院，花费3151元。常年请居家保姆，一年花费42000元，开支较大。老伴齐瑞林20年月工资4069元，本人月工资2875元</t>
  </si>
  <si>
    <t>怀宁县总工会</t>
  </si>
  <si>
    <t>宣益彬</t>
  </si>
  <si>
    <t>怀宁县月山镇黄岭村</t>
  </si>
  <si>
    <t>劳模本人胃癌、糖尿病，定期复查化疗，日常治疗支出费用高，家庭仅劳模与妻子共同生活，均是农民，夫妻二人均只享受居民农村养老保险收入，（家庭总收入32884元，刚性支出：6227元）。</t>
  </si>
  <si>
    <t>卢中华</t>
  </si>
  <si>
    <t>怀宁县江镇镇模范村</t>
  </si>
  <si>
    <t>劳模本人患脑梗塞、高血压、糖尿病等多种疾病，劳模本人年龄偏大，独自一人生活，常年吃药，行动不便，靠两个儿子分别照顾。（个人收入11484，刚性支出：2649）</t>
  </si>
  <si>
    <t>匡裕煜</t>
  </si>
  <si>
    <t>原怀宁县食品机械总厂</t>
  </si>
  <si>
    <t>2020年6月去世</t>
  </si>
  <si>
    <t>张宣球</t>
  </si>
  <si>
    <t>怀宁县高河镇</t>
  </si>
  <si>
    <t>2020年5月去世</t>
  </si>
  <si>
    <t>赵霞云</t>
  </si>
  <si>
    <t>怀宁县平山镇平山居委会</t>
  </si>
  <si>
    <t>劳模本人患甲亢、胸腔积液、腿囊肿等疾病先后在合肥进行手术，常年吃药，丈夫身体不好，靠在家打零工维持生计，夫妻二人均农民。（家庭总收入：31200元，刚性支出：11336元)。</t>
  </si>
  <si>
    <t>潘洪源</t>
  </si>
  <si>
    <t>怀宁县第二中学</t>
  </si>
  <si>
    <t>劳模本人患非霍奇金淋巴瘤、弥漫大B细胞淋巴瘤，前列腺增生、2型糖尿病，2020年1月-12月治疗费用总计110541元，个人支付49331元。（劳模本人原怀宁二中退休教师，退休工资：5170）。</t>
  </si>
  <si>
    <t>郑金爱</t>
  </si>
  <si>
    <t>怀宁县三桥镇社塘岭村</t>
  </si>
  <si>
    <t>劳模本人患甲状腺瘤，严重贫血，视力低下，丈夫余家生患高血压、肺源性心脏病，儿子原本是小学教师，前几年在脱贫攻坚走访贫困户的路上遭遇车祸去世，儿媳外出打工不问不顾二老，夫妻二人都是农民，靠女儿抚养。（劳模家庭收入：9360元，刚性支出：5296元）。</t>
  </si>
  <si>
    <t>陈杨柳</t>
  </si>
  <si>
    <t>怀宁县殡葬管理所</t>
  </si>
  <si>
    <t>2020年劳模本人身体状况很差，患心脑血管疾病，先后进行手术，医疗费用总计59000元，个人自费22333元，爱人农民无收入，生活困难。（劳模本人月退休3995，家庭总收入：49416元，刚性支出：22333元）。</t>
  </si>
  <si>
    <t>凌张苗</t>
  </si>
  <si>
    <t>怀宁县马庙镇农技站</t>
  </si>
  <si>
    <t>本人19年前脑出血，脑梗塞，已失去劳动能力，已偏瘫，走路困难，2015年-2020年六年来恶性肺癌，安医大化疗22次，先后到合肥40次，累计个人开支、医疗费自费20多万元，2020年个人支出治疗费用18414元，妻子农民，没有收入来源，劳模本人这些年生病住院造成经济极其困难，请领导给予补助。（家庭收入：54072元,刚性支出：18414元）</t>
  </si>
  <si>
    <t>方结兰</t>
  </si>
  <si>
    <t>怀宁县马庙镇枫林居委会</t>
  </si>
  <si>
    <t>劳模本人患有高血压、冠心病、视力残疾二级、身体状况较差，丈夫患有高血压，常年服药，2020年劳模本人因病住院，个人支付费用11700元，夫妻二人均是农民，生活极其困难，（家庭总收入：33360元，刚性支出：11702元）</t>
  </si>
  <si>
    <t>潜山市总工会</t>
  </si>
  <si>
    <t>汪尚学</t>
  </si>
  <si>
    <t>潜山市农业农村局退休</t>
  </si>
  <si>
    <r>
      <t>劳模本人因病住院治疗，其中医药费5043元，护理费2500元/月</t>
    </r>
    <r>
      <rPr>
        <sz val="11"/>
        <color indexed="8"/>
        <rFont val="Arial"/>
        <family val="2"/>
      </rPr>
      <t>×</t>
    </r>
    <r>
      <rPr>
        <sz val="11"/>
        <color indexed="8"/>
        <rFont val="宋体"/>
        <family val="0"/>
      </rPr>
      <t>12月=30000元。自费支出较大，造成家庭困难。</t>
    </r>
  </si>
  <si>
    <t>1.2</t>
  </si>
  <si>
    <t>53160</t>
  </si>
  <si>
    <t>35043</t>
  </si>
  <si>
    <t>1509.75</t>
  </si>
  <si>
    <t>操金苗</t>
  </si>
  <si>
    <t>安庆市公路管理服务中心潜山分中心退休</t>
  </si>
  <si>
    <t>劳模本人因病住院治疗，其中自付医药费41492.75元，在安庆住院护理费5000元。自费支出较大，造成家庭困难。</t>
  </si>
  <si>
    <t>47820</t>
  </si>
  <si>
    <t>46492</t>
  </si>
  <si>
    <t>2020年10月去世</t>
  </si>
  <si>
    <t>汪前程</t>
  </si>
  <si>
    <t>原潜山县供销社退休</t>
  </si>
  <si>
    <t>劳模本人身体一直不好，患有肠胃病，高血压，心脏病等疾病，2020年在合肥医院确诊为前列腺癌，共支付医药费3万余元，出院后，生活不能自理，需要请人护理，后期吃药打针每月需要3000元，还需支付护理费生活费等3000元，本人退休工资低，生活困难。</t>
  </si>
  <si>
    <t>岳西县总工会</t>
  </si>
  <si>
    <t>余永莲</t>
  </si>
  <si>
    <t>原岳西县木材公司</t>
  </si>
  <si>
    <t>夫妻二人体弱多病，常年用药。劳模本人因患心脏病于2020年7月在岳西县医院住院治疗，合计费用5850元 ，个人自付2651.35元。家庭经济收入低，生活困难。（本人原县木材公司退休，月收入1534.75元/月，劳模妻子无业，月收入123.84元/月）</t>
  </si>
  <si>
    <t>崔雪兰</t>
  </si>
  <si>
    <t>原岳西县茧丝绸公司</t>
  </si>
  <si>
    <t>劳模本人因患心血管疾病于2020年1月和5月在岳西县医院住院治疗，合计费用11175.47元，个人自付2335元。（劳模本人为原县茧丝绸公司退休职工，月收入3041.5元，儿子王成为下岗职工，打零工月收入2000元，儿媳无业在家照顾老人，孙女上大学）</t>
  </si>
  <si>
    <t>太湖县总工会</t>
  </si>
  <si>
    <t>马新民</t>
  </si>
  <si>
    <t>太湖县小池粮站</t>
  </si>
  <si>
    <t>劳模本人于2020年5月因冠状动脉样硬化性心脏病在武汉亚洲心脏病医院治疗，共计费用117261.71元个人支付51039.02元。其配偶于2020年10月10日因慢性再生障碍性贫血在苏大一院住院治疗，共计费用81372.71元，个人支付31127.37元。劳模夫妻两人为企业退休（马新民：3708.46元、配偶：2247元）。</t>
  </si>
  <si>
    <t>赵福贵</t>
  </si>
  <si>
    <t>太湖县北中宝坪村（农民）</t>
  </si>
  <si>
    <t>本人是农民劳模，去年脱贫，家庭总收入46155元（种植茶叶收入6000元、公益林财政补贴155元、两女赡养费总计40000元），因不稳定心绞痛于2020年5月在安医二院治疗，共花费30428.12元，个人支付12171.12元。</t>
  </si>
  <si>
    <t>何运球</t>
  </si>
  <si>
    <t>太湖县小池镇政府</t>
  </si>
  <si>
    <t>劳模妻子2019年12月检查发现肺癌，于2021年1月在苏大附一院手术，合计费用95189.04元，个人支付41062.04元。（本人是小池镇政府在编事业人员，月收4857.67元，妻子无业且患有结肠炎、胆囊炎、血管病等慢性疾病，加上术后仍需服药和定期检查）。</t>
  </si>
  <si>
    <t>刘传和</t>
  </si>
  <si>
    <t>太湖县新仓镇同兴村曹寨组</t>
  </si>
  <si>
    <t>劳模本人一级肢体残疾（双下肢及左上肢高位截肢），二型糖尿病患者，五保户靠五保金维持生活，无其它收入来源。</t>
  </si>
  <si>
    <t>未能保存票据</t>
  </si>
  <si>
    <t>毕致善</t>
  </si>
  <si>
    <t>太湖县老城二轻局宿舍</t>
  </si>
  <si>
    <t>劳模本人患有脑梗死、高血压3级、心脏病、冠心病，曾2007年患喉癌，仍长期服药。因年老体弱，长期聘请护工在家照顾，护工月工资2500元。劳模夫妻二人为企业退休（毕致善：3296元/月、朋云娥：2605元/月）。</t>
  </si>
  <si>
    <t>乐邦熬</t>
  </si>
  <si>
    <t>太湖县科技经济信息局</t>
  </si>
  <si>
    <t>劳模本人患有心脏病、高血压，长期需要服药。因劳模本人年龄大无自理能力，长期聘请护工在家照顾，护工月工资2000元。劳模夫妻二人退休工资（乐邦熬：2902元/月、甘爱梅：2049.58元/月）。</t>
  </si>
  <si>
    <t>杨德胜</t>
  </si>
  <si>
    <t>本人2020年12月因脑梗死、高血压病2级、糖尿病、帕金森病在太湖县医院住院治疗，个人支付1059.89元，治疗后仍需长期吃药，个人支付药费1537.42元。劳模妻子患小脑萎缩，生活不能自理，长期聘请护工在家照顾，护工月工资2600元。劳模夫妻二人退休工资（杨德胜：4402元/月、李端荣：2087元/月）。</t>
  </si>
  <si>
    <t>望江县总工会</t>
  </si>
  <si>
    <t>高秀山</t>
  </si>
  <si>
    <t>望江县凉泉乡湖滨村农民</t>
  </si>
  <si>
    <t>劳模本人患脑梗塞、椎间盘突出、前列腺增生、肝硬化，劳模妻子患脑梗塞、胆炎、肾炎。</t>
  </si>
  <si>
    <t>王小中</t>
  </si>
  <si>
    <t>望江县长岭镇后埠村村民</t>
  </si>
  <si>
    <t>劳模妻子患心力衰竭、2级高血压、心房颤动等疾病，劳模本人高血压、脑梗、糖尿病、心脏病等疾病，都需长期服药。</t>
  </si>
  <si>
    <t>谢忠义</t>
  </si>
  <si>
    <t>望江县雷池乡西联村村民</t>
  </si>
  <si>
    <t>劳模本人2019年查患结肠癌伴肝转移，需长期服药、定期化疗，2021年复查肝左叶占位，也需定期化疗，医疗费用大。</t>
  </si>
  <si>
    <t>合计：</t>
  </si>
  <si>
    <r>
      <t xml:space="preserve">
注：1.所属工会指市总工会，广德市、宿松县总工会，省直、省产业工会、省总职工服务中心。
        2.年度内身故劳模在“困难情况简介”栏填写身故时间（精确到月份，如：2020.07）。
        3.“困难类型”栏填序号“1、2、3”：1是符合收入减支出低于低保3倍的劳模家庭，2是年度内身故劳模，3是一事一议劳模家庭。
        4.家庭年度总收入、家庭年度内刚性支出、家庭人口数等概念参照《暂行办法》规定执行。
        5.人均每月可支配收入计算公式：（劳模家庭年度总收入-劳模家庭年度刚性支出总额）</t>
    </r>
    <r>
      <rPr>
        <sz val="12"/>
        <rFont val="汉仪细圆B5"/>
        <family val="0"/>
      </rPr>
      <t>÷</t>
    </r>
    <r>
      <rPr>
        <sz val="12"/>
        <rFont val="宋体"/>
        <family val="0"/>
      </rPr>
      <t>家庭人口数</t>
    </r>
    <r>
      <rPr>
        <sz val="12"/>
        <rFont val="汉仪细圆B5"/>
        <family val="0"/>
      </rPr>
      <t>÷</t>
    </r>
    <r>
      <rPr>
        <sz val="12"/>
        <rFont val="宋体"/>
        <family val="0"/>
      </rPr>
      <t>12个月</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</si>
</sst>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11"/>
      <name val="宋体"/>
      <family val="0"/>
    </font>
    <font>
      <b/>
      <sz val="20"/>
      <name val="宋体"/>
      <family val="0"/>
    </font>
    <font>
      <sz val="12"/>
      <color indexed="10"/>
      <name val="宋体"/>
      <family val="0"/>
    </font>
    <font>
      <sz val="12"/>
      <color indexed="8"/>
      <name val="宋体"/>
      <family val="0"/>
    </font>
    <font>
      <sz val="11"/>
      <color indexed="8"/>
      <name val="宋体"/>
      <family val="0"/>
    </font>
    <font>
      <sz val="11"/>
      <color indexed="10"/>
      <name val="宋体"/>
      <family val="0"/>
    </font>
    <font>
      <sz val="9"/>
      <name val="宋体"/>
      <family val="0"/>
    </font>
    <font>
      <sz val="10"/>
      <name val="宋体"/>
      <family val="0"/>
    </font>
    <font>
      <sz val="11"/>
      <color indexed="9"/>
      <name val="宋体"/>
      <family val="0"/>
    </font>
    <font>
      <u val="single"/>
      <sz val="11"/>
      <color indexed="20"/>
      <name val="宋体"/>
      <family val="0"/>
    </font>
    <font>
      <sz val="11"/>
      <color indexed="16"/>
      <name val="宋体"/>
      <family val="0"/>
    </font>
    <font>
      <b/>
      <sz val="11"/>
      <color indexed="63"/>
      <name val="宋体"/>
      <family val="0"/>
    </font>
    <font>
      <sz val="10"/>
      <name val="Arial"/>
      <family val="2"/>
    </font>
    <font>
      <sz val="11"/>
      <color indexed="53"/>
      <name val="宋体"/>
      <family val="0"/>
    </font>
    <font>
      <sz val="11"/>
      <color indexed="17"/>
      <name val="宋体"/>
      <family val="0"/>
    </font>
    <font>
      <sz val="11"/>
      <color indexed="62"/>
      <name val="宋体"/>
      <family val="0"/>
    </font>
    <font>
      <b/>
      <sz val="11"/>
      <color indexed="9"/>
      <name val="宋体"/>
      <family val="0"/>
    </font>
    <font>
      <b/>
      <sz val="13"/>
      <color indexed="54"/>
      <name val="宋体"/>
      <family val="0"/>
    </font>
    <font>
      <b/>
      <sz val="11"/>
      <color indexed="53"/>
      <name val="宋体"/>
      <family val="0"/>
    </font>
    <font>
      <b/>
      <sz val="11"/>
      <color indexed="54"/>
      <name val="宋体"/>
      <family val="0"/>
    </font>
    <font>
      <u val="single"/>
      <sz val="11"/>
      <color indexed="12"/>
      <name val="宋体"/>
      <family val="0"/>
    </font>
    <font>
      <sz val="11"/>
      <color indexed="19"/>
      <name val="宋体"/>
      <family val="0"/>
    </font>
    <font>
      <b/>
      <sz val="11"/>
      <color indexed="8"/>
      <name val="宋体"/>
      <family val="0"/>
    </font>
    <font>
      <b/>
      <sz val="18"/>
      <color indexed="54"/>
      <name val="宋体"/>
      <family val="0"/>
    </font>
    <font>
      <i/>
      <sz val="11"/>
      <color indexed="23"/>
      <name val="宋体"/>
      <family val="0"/>
    </font>
    <font>
      <b/>
      <sz val="15"/>
      <color indexed="54"/>
      <name val="宋体"/>
      <family val="0"/>
    </font>
    <font>
      <sz val="12"/>
      <name val="东文宋体"/>
      <family val="0"/>
    </font>
    <font>
      <sz val="10"/>
      <color indexed="8"/>
      <name val="宋体"/>
      <family val="0"/>
    </font>
    <font>
      <sz val="11"/>
      <color indexed="8"/>
      <name val="Arial"/>
      <family val="2"/>
    </font>
    <font>
      <sz val="12"/>
      <name val="汉仪细圆B5"/>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Calibri"/>
      <family val="0"/>
    </font>
    <font>
      <sz val="12"/>
      <color rgb="FF000000"/>
      <name val="宋体"/>
      <family val="0"/>
    </font>
    <font>
      <sz val="12"/>
      <color rgb="FFFF0000"/>
      <name val="Calibri"/>
      <family val="0"/>
    </font>
    <font>
      <sz val="11"/>
      <color rgb="FFFF0000"/>
      <name val="宋体"/>
      <family val="0"/>
    </font>
    <font>
      <sz val="12"/>
      <color theme="1"/>
      <name val="宋体"/>
      <family val="0"/>
    </font>
    <font>
      <sz val="11"/>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ill="0" applyBorder="0" applyAlignment="0" applyProtection="0"/>
    <xf numFmtId="0" fontId="31" fillId="2" borderId="0" applyNumberFormat="0" applyBorder="0" applyAlignment="0" applyProtection="0"/>
    <xf numFmtId="0" fontId="32" fillId="3" borderId="1" applyNumberFormat="0" applyAlignment="0" applyProtection="0"/>
    <xf numFmtId="44" fontId="13" fillId="0" borderId="0" applyFill="0" applyBorder="0" applyAlignment="0" applyProtection="0"/>
    <xf numFmtId="41" fontId="13" fillId="0" borderId="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3" fillId="0" borderId="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3" fillId="0" borderId="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19">
    <xf numFmtId="0" fontId="0" fillId="0" borderId="0" xfId="0" applyAlignment="1">
      <alignment vertical="center"/>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Font="1" applyAlignment="1" applyProtection="1">
      <alignment vertical="center" wrapText="1"/>
      <protection/>
    </xf>
    <xf numFmtId="0" fontId="2" fillId="0" borderId="9" xfId="0" applyFont="1" applyBorder="1" applyAlignment="1" applyProtection="1">
      <alignment horizontal="center" vertical="center"/>
      <protection/>
    </xf>
    <xf numFmtId="0" fontId="2" fillId="0" borderId="9" xfId="0" applyFont="1" applyBorder="1" applyAlignment="1" applyProtection="1">
      <alignment horizontal="left" vertical="center"/>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vertical="center"/>
      <protection/>
    </xf>
    <xf numFmtId="0" fontId="0" fillId="0" borderId="9" xfId="0" applyFont="1" applyFill="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vertical="center"/>
      <protection/>
    </xf>
    <xf numFmtId="0" fontId="0" fillId="0" borderId="9" xfId="0" applyFont="1" applyBorder="1" applyAlignment="1" applyProtection="1">
      <alignment horizontal="left" vertical="center" wrapText="1"/>
      <protection/>
    </xf>
    <xf numFmtId="0" fontId="51" fillId="0" borderId="9" xfId="0" applyFont="1" applyBorder="1" applyAlignment="1" applyProtection="1">
      <alignment horizontal="center" vertical="center"/>
      <protection/>
    </xf>
    <xf numFmtId="0" fontId="51" fillId="0" borderId="9" xfId="0" applyFont="1" applyBorder="1" applyAlignment="1" applyProtection="1">
      <alignment horizontal="left" vertical="center" wrapText="1"/>
      <protection/>
    </xf>
    <xf numFmtId="0" fontId="51" fillId="0" borderId="9" xfId="0" applyFont="1" applyBorder="1" applyAlignment="1" applyProtection="1">
      <alignment vertical="center"/>
      <protection/>
    </xf>
    <xf numFmtId="0" fontId="51" fillId="0" borderId="9" xfId="0" applyFont="1" applyBorder="1" applyAlignment="1" applyProtection="1">
      <alignment horizontal="center" vertical="center"/>
      <protection/>
    </xf>
    <xf numFmtId="0" fontId="0" fillId="0" borderId="9" xfId="0" applyFont="1" applyBorder="1" applyAlignment="1" applyProtection="1">
      <alignment horizontal="left" vertical="center" wrapText="1"/>
      <protection/>
    </xf>
    <xf numFmtId="49" fontId="52" fillId="0" borderId="9" xfId="0" applyNumberFormat="1" applyFont="1" applyFill="1" applyBorder="1" applyAlignment="1">
      <alignment horizontal="center" vertical="center"/>
    </xf>
    <xf numFmtId="49" fontId="52" fillId="0" borderId="9" xfId="0" applyNumberFormat="1" applyFont="1" applyFill="1" applyBorder="1" applyAlignment="1">
      <alignment horizontal="center" vertical="center"/>
    </xf>
    <xf numFmtId="49" fontId="31" fillId="0" borderId="9" xfId="0" applyNumberFormat="1" applyFont="1" applyFill="1" applyBorder="1" applyAlignment="1">
      <alignment horizontal="left" vertical="center" wrapText="1"/>
    </xf>
    <xf numFmtId="0" fontId="0" fillId="0" borderId="9" xfId="0" applyFont="1" applyBorder="1" applyAlignment="1">
      <alignment horizontal="center" vertical="center"/>
    </xf>
    <xf numFmtId="49" fontId="52" fillId="0" borderId="9" xfId="0" applyNumberFormat="1" applyFont="1" applyFill="1" applyBorder="1" applyAlignment="1">
      <alignment horizontal="left" vertical="center" wrapText="1"/>
    </xf>
    <xf numFmtId="0" fontId="53" fillId="0" borderId="9" xfId="0" applyFont="1" applyBorder="1" applyAlignment="1">
      <alignment horizontal="center" vertical="center" wrapText="1"/>
    </xf>
    <xf numFmtId="0" fontId="0" fillId="0" borderId="9" xfId="0" applyFont="1" applyBorder="1" applyAlignment="1" applyProtection="1">
      <alignment vertical="center" wrapText="1"/>
      <protection/>
    </xf>
    <xf numFmtId="0" fontId="0" fillId="0" borderId="9" xfId="0" applyFont="1" applyBorder="1" applyAlignment="1" applyProtection="1">
      <alignment vertical="center" wrapText="1"/>
      <protection/>
    </xf>
    <xf numFmtId="0" fontId="0" fillId="0" borderId="9" xfId="0"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9" xfId="0" applyBorder="1" applyAlignment="1" applyProtection="1">
      <alignment horizontal="left" vertical="center" wrapText="1"/>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vertical="center"/>
      <protection/>
    </xf>
    <xf numFmtId="0" fontId="0" fillId="0" borderId="10" xfId="0" applyFont="1" applyBorder="1" applyAlignment="1" applyProtection="1">
      <alignment horizontal="center" vertical="center" wrapText="1"/>
      <protection/>
    </xf>
    <xf numFmtId="0" fontId="0" fillId="0" borderId="9" xfId="0" applyFont="1" applyBorder="1" applyAlignment="1" applyProtection="1">
      <alignment vertical="center" wrapText="1"/>
      <protection/>
    </xf>
    <xf numFmtId="0" fontId="0"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wrapText="1"/>
      <protection/>
    </xf>
    <xf numFmtId="0" fontId="51" fillId="0" borderId="9" xfId="0" applyFont="1" applyBorder="1" applyAlignment="1" applyProtection="1">
      <alignment vertical="center" wrapText="1"/>
      <protection/>
    </xf>
    <xf numFmtId="0" fontId="0" fillId="0" borderId="9" xfId="0" applyFont="1" applyBorder="1" applyAlignment="1" applyProtection="1">
      <alignment horizontal="center" vertical="center" wrapText="1"/>
      <protection/>
    </xf>
    <xf numFmtId="0" fontId="0" fillId="0" borderId="9" xfId="0" applyFont="1" applyBorder="1" applyAlignment="1" applyProtection="1">
      <alignment horizontal="left" vertical="center" wrapText="1"/>
      <protection/>
    </xf>
    <xf numFmtId="0" fontId="51" fillId="0" borderId="9" xfId="0" applyFont="1" applyBorder="1" applyAlignment="1" applyProtection="1">
      <alignment horizontal="left" vertical="center" wrapText="1"/>
      <protection/>
    </xf>
    <xf numFmtId="0" fontId="51" fillId="0" borderId="9" xfId="0" applyFont="1" applyBorder="1" applyAlignment="1" applyProtection="1">
      <alignment horizontal="center" vertical="center" wrapText="1"/>
      <protection/>
    </xf>
    <xf numFmtId="0" fontId="51" fillId="0" borderId="9" xfId="0" applyFont="1" applyBorder="1" applyAlignment="1" applyProtection="1">
      <alignment horizontal="left" vertical="center" wrapText="1"/>
      <protection/>
    </xf>
    <xf numFmtId="0" fontId="0" fillId="0" borderId="9" xfId="0" applyFont="1" applyBorder="1" applyAlignment="1" applyProtection="1">
      <alignment horizontal="left" vertical="center" wrapText="1"/>
      <protection/>
    </xf>
    <xf numFmtId="0" fontId="54" fillId="0" borderId="9" xfId="0" applyFont="1" applyFill="1" applyBorder="1" applyAlignment="1">
      <alignment horizontal="center" vertical="center"/>
    </xf>
    <xf numFmtId="0" fontId="39" fillId="0" borderId="9" xfId="0" applyFont="1" applyFill="1" applyBorder="1" applyAlignment="1">
      <alignment horizontal="left" vertical="center" wrapText="1"/>
    </xf>
    <xf numFmtId="0" fontId="54" fillId="0" borderId="9" xfId="0" applyFont="1" applyFill="1" applyBorder="1" applyAlignment="1">
      <alignment vertical="center"/>
    </xf>
    <xf numFmtId="0" fontId="52" fillId="0" borderId="9" xfId="0" applyFont="1" applyFill="1" applyBorder="1" applyAlignment="1">
      <alignment horizontal="center" vertical="center"/>
    </xf>
    <xf numFmtId="0" fontId="52" fillId="0" borderId="9" xfId="0" applyFont="1" applyFill="1" applyBorder="1" applyAlignment="1">
      <alignment horizontal="left" vertical="center" wrapText="1"/>
    </xf>
    <xf numFmtId="0" fontId="52" fillId="0" borderId="9" xfId="0" applyFont="1" applyFill="1" applyBorder="1" applyAlignment="1">
      <alignment vertical="center" wrapText="1"/>
    </xf>
    <xf numFmtId="0" fontId="0" fillId="0" borderId="9" xfId="0" applyFont="1" applyBorder="1" applyAlignment="1" applyProtection="1">
      <alignment horizontal="center" vertical="center" wrapText="1"/>
      <protection/>
    </xf>
    <xf numFmtId="0" fontId="1" fillId="0" borderId="9" xfId="0" applyFont="1" applyBorder="1" applyAlignment="1" applyProtection="1">
      <alignment horizontal="left" vertical="center" wrapText="1"/>
      <protection/>
    </xf>
    <xf numFmtId="0" fontId="0" fillId="0" borderId="9" xfId="0" applyFont="1" applyBorder="1" applyAlignment="1" applyProtection="1">
      <alignment horizontal="left" vertical="center" wrapText="1"/>
      <protection/>
    </xf>
    <xf numFmtId="0" fontId="0" fillId="0" borderId="9" xfId="0" applyFont="1" applyBorder="1" applyAlignment="1" applyProtection="1">
      <alignment horizontal="left" vertical="center"/>
      <protection/>
    </xf>
    <xf numFmtId="0" fontId="0" fillId="0" borderId="0" xfId="0" applyFont="1" applyAlignment="1" applyProtection="1">
      <alignment horizontal="justify"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0" fillId="0" borderId="9" xfId="0" applyFont="1" applyBorder="1" applyAlignment="1" applyProtection="1">
      <alignment vertical="center"/>
      <protection/>
    </xf>
    <xf numFmtId="0" fontId="1"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center" vertical="center"/>
      <protection/>
    </xf>
    <xf numFmtId="0" fontId="51" fillId="0" borderId="9" xfId="0" applyFont="1" applyBorder="1" applyAlignment="1" applyProtection="1">
      <alignment vertical="center"/>
      <protection/>
    </xf>
    <xf numFmtId="0" fontId="55" fillId="0" borderId="9" xfId="0" applyFont="1" applyBorder="1" applyAlignment="1" applyProtection="1">
      <alignment horizontal="left" vertical="center"/>
      <protection/>
    </xf>
    <xf numFmtId="0" fontId="1" fillId="0" borderId="9" xfId="0" applyFont="1" applyBorder="1" applyAlignment="1" applyProtection="1">
      <alignment horizontal="left" vertical="center" wrapText="1"/>
      <protection/>
    </xf>
    <xf numFmtId="0" fontId="56" fillId="0" borderId="9" xfId="0" applyFont="1" applyBorder="1" applyAlignment="1" applyProtection="1">
      <alignment horizontal="center" vertical="center" wrapText="1"/>
      <protection/>
    </xf>
    <xf numFmtId="0" fontId="1" fillId="0" borderId="9" xfId="0" applyFont="1" applyBorder="1" applyAlignment="1" applyProtection="1">
      <alignment vertical="center" wrapText="1"/>
      <protection/>
    </xf>
    <xf numFmtId="0" fontId="1" fillId="0" borderId="9" xfId="0" applyFont="1" applyBorder="1" applyAlignment="1" applyProtection="1">
      <alignment horizontal="left" vertical="center" wrapText="1"/>
      <protection/>
    </xf>
    <xf numFmtId="0" fontId="57" fillId="0" borderId="9" xfId="0" applyFont="1" applyBorder="1" applyAlignment="1">
      <alignment horizontal="justify" vertical="top" wrapText="1"/>
    </xf>
    <xf numFmtId="0" fontId="56" fillId="0" borderId="9" xfId="0" applyFont="1" applyBorder="1" applyAlignment="1" applyProtection="1">
      <alignment horizontal="center" vertical="center"/>
      <protection/>
    </xf>
    <xf numFmtId="0" fontId="1" fillId="0" borderId="9" xfId="0" applyFont="1" applyBorder="1" applyAlignment="1" applyProtection="1">
      <alignment vertical="center" wrapText="1"/>
      <protection/>
    </xf>
    <xf numFmtId="0" fontId="1" fillId="0" borderId="9" xfId="0" applyFont="1" applyFill="1" applyBorder="1" applyAlignment="1" applyProtection="1">
      <alignment horizontal="left" vertical="center" wrapText="1"/>
      <protection/>
    </xf>
    <xf numFmtId="0" fontId="0" fillId="0" borderId="9" xfId="0" applyFont="1" applyFill="1" applyBorder="1" applyAlignment="1" applyProtection="1">
      <alignment horizontal="center" vertical="center" wrapText="1"/>
      <protection/>
    </xf>
    <xf numFmtId="0" fontId="1" fillId="0" borderId="9" xfId="0" applyFont="1" applyBorder="1" applyAlignment="1" applyProtection="1">
      <alignment vertical="center" wrapText="1"/>
      <protection/>
    </xf>
    <xf numFmtId="0" fontId="55" fillId="0" borderId="9" xfId="0" applyFont="1" applyBorder="1" applyAlignment="1" applyProtection="1">
      <alignment vertical="center"/>
      <protection/>
    </xf>
    <xf numFmtId="0" fontId="1" fillId="0" borderId="9" xfId="0" applyFont="1" applyBorder="1" applyAlignment="1" applyProtection="1">
      <alignment horizontal="left" vertical="center" wrapText="1" shrinkToFit="1"/>
      <protection/>
    </xf>
    <xf numFmtId="0" fontId="1" fillId="0" borderId="9" xfId="0" applyFont="1" applyBorder="1" applyAlignment="1" applyProtection="1">
      <alignment horizontal="left" vertical="center" wrapText="1"/>
      <protection/>
    </xf>
    <xf numFmtId="0" fontId="1" fillId="0" borderId="9" xfId="0" applyFont="1" applyBorder="1" applyAlignment="1" applyProtection="1">
      <alignment horizontal="left" vertical="center" wrapText="1"/>
      <protection/>
    </xf>
    <xf numFmtId="0" fontId="1" fillId="0" borderId="9" xfId="0" applyFont="1" applyBorder="1" applyAlignment="1" applyProtection="1">
      <alignment horizontal="left" vertical="center" wrapText="1"/>
      <protection/>
    </xf>
    <xf numFmtId="0" fontId="0" fillId="0" borderId="9" xfId="0" applyFont="1" applyBorder="1" applyAlignment="1" applyProtection="1">
      <alignment horizontal="center" vertical="center" wrapText="1"/>
      <protection/>
    </xf>
    <xf numFmtId="0" fontId="55" fillId="0" borderId="9" xfId="0" applyFont="1" applyBorder="1" applyAlignment="1" applyProtection="1">
      <alignment horizontal="left" vertical="center"/>
      <protection/>
    </xf>
    <xf numFmtId="0" fontId="0" fillId="0" borderId="9" xfId="0" applyFont="1" applyBorder="1" applyAlignment="1" applyProtection="1">
      <alignment horizontal="center" vertical="center" wrapText="1"/>
      <protection/>
    </xf>
    <xf numFmtId="0" fontId="54" fillId="0" borderId="9" xfId="0" applyFont="1" applyFill="1" applyBorder="1" applyAlignment="1">
      <alignment horizontal="center" vertical="center" wrapText="1"/>
    </xf>
    <xf numFmtId="0" fontId="54" fillId="0" borderId="9" xfId="0" applyFont="1" applyFill="1" applyBorder="1" applyAlignment="1">
      <alignment vertical="center" wrapText="1"/>
    </xf>
    <xf numFmtId="0" fontId="31" fillId="0" borderId="9" xfId="0" applyFont="1" applyFill="1" applyBorder="1" applyAlignment="1">
      <alignment horizontal="left" vertical="center" wrapText="1"/>
    </xf>
    <xf numFmtId="49" fontId="54" fillId="0" borderId="9" xfId="0" applyNumberFormat="1" applyFont="1" applyFill="1" applyBorder="1" applyAlignment="1">
      <alignment horizontal="center" vertical="center" wrapText="1"/>
    </xf>
    <xf numFmtId="49"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9" xfId="0" applyFont="1" applyFill="1" applyBorder="1" applyAlignment="1">
      <alignment vertical="center"/>
    </xf>
    <xf numFmtId="0" fontId="1" fillId="0" borderId="9"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9" fontId="0" fillId="0" borderId="0" xfId="0" applyNumberFormat="1" applyFont="1" applyBorder="1" applyAlignment="1" applyProtection="1">
      <alignment vertical="center" wrapText="1"/>
      <protection/>
    </xf>
    <xf numFmtId="0" fontId="0" fillId="0" borderId="9" xfId="0" applyFont="1" applyFill="1" applyBorder="1" applyAlignment="1" applyProtection="1">
      <alignment horizontal="center" vertical="center"/>
      <protection/>
    </xf>
    <xf numFmtId="0" fontId="1" fillId="0" borderId="9" xfId="0" applyFont="1" applyFill="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7"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8" fillId="0" borderId="9" xfId="0" applyFont="1" applyBorder="1" applyAlignment="1" applyProtection="1">
      <alignment horizontal="left" vertical="center" wrapText="1"/>
      <protection/>
    </xf>
    <xf numFmtId="0" fontId="56" fillId="0" borderId="9" xfId="0" applyFont="1" applyBorder="1" applyAlignment="1" applyProtection="1">
      <alignment horizontal="center" vertical="center"/>
      <protection/>
    </xf>
    <xf numFmtId="0" fontId="55" fillId="0" borderId="9" xfId="0" applyFont="1" applyBorder="1" applyAlignment="1" applyProtection="1">
      <alignment horizontal="center" vertical="center" wrapText="1"/>
      <protection/>
    </xf>
    <xf numFmtId="0" fontId="8" fillId="0" borderId="9" xfId="0" applyFont="1" applyBorder="1" applyAlignment="1" applyProtection="1">
      <alignment horizontal="center" vertical="center" wrapText="1"/>
      <protection/>
    </xf>
    <xf numFmtId="0" fontId="7" fillId="0" borderId="9" xfId="0" applyFont="1" applyBorder="1" applyAlignment="1" applyProtection="1">
      <alignment horizontal="left" vertical="center" wrapText="1"/>
      <protection/>
    </xf>
    <xf numFmtId="0" fontId="1" fillId="0" borderId="9" xfId="0" applyFont="1" applyBorder="1" applyAlignment="1" applyProtection="1">
      <alignment vertical="center" wrapText="1"/>
      <protection/>
    </xf>
    <xf numFmtId="0" fontId="8" fillId="0" borderId="9" xfId="0" applyFont="1" applyBorder="1" applyAlignment="1" applyProtection="1">
      <alignment horizontal="left" vertical="center" wrapText="1"/>
      <protection/>
    </xf>
    <xf numFmtId="9" fontId="0" fillId="0" borderId="0" xfId="0"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0" fontId="1" fillId="0" borderId="9"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protection/>
    </xf>
    <xf numFmtId="0" fontId="1" fillId="0" borderId="9" xfId="0" applyFont="1" applyBorder="1" applyAlignment="1" applyProtection="1">
      <alignment vertical="center"/>
      <protection/>
    </xf>
    <xf numFmtId="0" fontId="8" fillId="0" borderId="9" xfId="0" applyFont="1" applyBorder="1" applyAlignment="1" applyProtection="1">
      <alignment vertical="center" wrapText="1"/>
      <protection/>
    </xf>
    <xf numFmtId="0" fontId="55" fillId="0" borderId="9" xfId="0" applyFont="1" applyBorder="1" applyAlignment="1" applyProtection="1">
      <alignment vertical="center" wrapText="1"/>
      <protection/>
    </xf>
    <xf numFmtId="0" fontId="55" fillId="0" borderId="9" xfId="0" applyFont="1" applyBorder="1" applyAlignment="1" applyProtection="1">
      <alignment horizontal="center" vertical="center" wrapText="1"/>
      <protection/>
    </xf>
    <xf numFmtId="0" fontId="8" fillId="0" borderId="0" xfId="0" applyFont="1" applyBorder="1" applyAlignment="1" applyProtection="1">
      <alignment vertical="center" wrapText="1"/>
      <protection/>
    </xf>
    <xf numFmtId="0" fontId="31" fillId="0" borderId="9"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1" fillId="0" borderId="9" xfId="0" applyFont="1" applyBorder="1" applyAlignment="1" applyProtection="1">
      <alignment horizontal="center" vertical="center" wrapText="1"/>
      <protection/>
    </xf>
    <xf numFmtId="0" fontId="1" fillId="0" borderId="9"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2"/>
  <sheetViews>
    <sheetView tabSelected="1" zoomScale="85" zoomScaleNormal="85" zoomScaleSheetLayoutView="100" workbookViewId="0" topLeftCell="A50">
      <selection activeCell="V4" sqref="V4"/>
    </sheetView>
  </sheetViews>
  <sheetFormatPr defaultColWidth="7.875" defaultRowHeight="36.75" customHeight="1"/>
  <cols>
    <col min="1" max="1" width="7.875" style="1" customWidth="1"/>
    <col min="2" max="2" width="4.50390625" style="2" customWidth="1"/>
    <col min="3" max="3" width="8.50390625" style="2" customWidth="1"/>
    <col min="4" max="4" width="4.875" style="2" customWidth="1"/>
    <col min="5" max="5" width="6.625" style="2" customWidth="1"/>
    <col min="6" max="6" width="8.50390625" style="3" customWidth="1"/>
    <col min="7" max="7" width="4.125" style="1" customWidth="1"/>
    <col min="8" max="8" width="4.375" style="2" customWidth="1"/>
    <col min="9" max="9" width="6.375" style="1" customWidth="1"/>
    <col min="10" max="10" width="6.75390625" style="2" customWidth="1"/>
    <col min="11" max="11" width="6.50390625" style="2" customWidth="1"/>
    <col min="12" max="12" width="33.125" style="3" customWidth="1"/>
    <col min="13" max="13" width="4.375" style="2" customWidth="1"/>
    <col min="14" max="15" width="7.875" style="2" customWidth="1"/>
    <col min="16" max="16" width="4.00390625" style="2" customWidth="1"/>
    <col min="17" max="17" width="8.625" style="2" customWidth="1"/>
    <col min="18" max="18" width="5.875" style="2" customWidth="1"/>
    <col min="19" max="19" width="8.125" style="2" customWidth="1"/>
    <col min="20" max="20" width="7.75390625" style="2" customWidth="1"/>
    <col min="21" max="21" width="7.875" style="4" customWidth="1"/>
    <col min="22" max="256" width="7.875" style="1" customWidth="1"/>
  </cols>
  <sheetData>
    <row r="1" ht="36.75" customHeight="1">
      <c r="A1" s="1" t="s">
        <v>0</v>
      </c>
    </row>
    <row r="2" spans="1:20" ht="36.75" customHeight="1">
      <c r="A2" s="5" t="s">
        <v>1</v>
      </c>
      <c r="B2" s="5"/>
      <c r="C2" s="5"/>
      <c r="D2" s="5"/>
      <c r="E2" s="5"/>
      <c r="F2" s="6"/>
      <c r="G2" s="5"/>
      <c r="H2" s="5"/>
      <c r="I2" s="5"/>
      <c r="J2" s="5"/>
      <c r="K2" s="5"/>
      <c r="L2" s="6"/>
      <c r="M2" s="5"/>
      <c r="N2" s="5"/>
      <c r="O2" s="5"/>
      <c r="P2" s="5"/>
      <c r="Q2" s="5"/>
      <c r="R2" s="5"/>
      <c r="S2" s="5"/>
      <c r="T2" s="5"/>
    </row>
    <row r="3" spans="1:20" ht="36.75" customHeight="1">
      <c r="A3" s="7" t="s">
        <v>2</v>
      </c>
      <c r="B3" s="7" t="s">
        <v>3</v>
      </c>
      <c r="C3" s="7" t="s">
        <v>4</v>
      </c>
      <c r="D3" s="7" t="s">
        <v>5</v>
      </c>
      <c r="E3" s="7" t="s">
        <v>6</v>
      </c>
      <c r="F3" s="8" t="s">
        <v>7</v>
      </c>
      <c r="G3" s="7" t="s">
        <v>8</v>
      </c>
      <c r="H3" s="7"/>
      <c r="I3" s="7" t="s">
        <v>9</v>
      </c>
      <c r="J3" s="7"/>
      <c r="K3" s="7"/>
      <c r="L3" s="7" t="s">
        <v>10</v>
      </c>
      <c r="M3" s="7" t="s">
        <v>11</v>
      </c>
      <c r="N3" s="7" t="s">
        <v>12</v>
      </c>
      <c r="O3" s="7" t="s">
        <v>13</v>
      </c>
      <c r="P3" s="7" t="s">
        <v>14</v>
      </c>
      <c r="Q3" s="7" t="s">
        <v>15</v>
      </c>
      <c r="R3" s="7" t="s">
        <v>16</v>
      </c>
      <c r="S3" s="7" t="s">
        <v>17</v>
      </c>
      <c r="T3" s="7" t="s">
        <v>18</v>
      </c>
    </row>
    <row r="4" spans="1:20" ht="79.5" customHeight="1">
      <c r="A4" s="7"/>
      <c r="B4" s="7"/>
      <c r="C4" s="7"/>
      <c r="D4" s="7"/>
      <c r="E4" s="7"/>
      <c r="F4" s="8"/>
      <c r="G4" s="7" t="s">
        <v>19</v>
      </c>
      <c r="H4" s="7" t="s">
        <v>20</v>
      </c>
      <c r="I4" s="7" t="s">
        <v>21</v>
      </c>
      <c r="J4" s="7" t="s">
        <v>22</v>
      </c>
      <c r="K4" s="7" t="s">
        <v>23</v>
      </c>
      <c r="L4" s="7"/>
      <c r="M4" s="7"/>
      <c r="N4" s="7"/>
      <c r="O4" s="7"/>
      <c r="P4" s="7"/>
      <c r="Q4" s="7"/>
      <c r="R4" s="7"/>
      <c r="S4" s="7"/>
      <c r="T4" s="7"/>
    </row>
    <row r="5" spans="1:21" ht="129.75" customHeight="1">
      <c r="A5" s="9" t="s">
        <v>24</v>
      </c>
      <c r="B5" s="10">
        <v>1</v>
      </c>
      <c r="C5" s="10" t="s">
        <v>25</v>
      </c>
      <c r="D5" s="10" t="s">
        <v>26</v>
      </c>
      <c r="E5" s="10">
        <v>81</v>
      </c>
      <c r="F5" s="8" t="s">
        <v>27</v>
      </c>
      <c r="G5" s="11"/>
      <c r="H5" s="10" t="s">
        <v>28</v>
      </c>
      <c r="I5" s="11"/>
      <c r="J5" s="61" t="s">
        <v>29</v>
      </c>
      <c r="K5" s="10"/>
      <c r="L5" s="62" t="s">
        <v>30</v>
      </c>
      <c r="M5" s="12">
        <v>1</v>
      </c>
      <c r="N5" s="12">
        <v>40716</v>
      </c>
      <c r="O5" s="12">
        <v>5242.15</v>
      </c>
      <c r="P5" s="63">
        <v>3</v>
      </c>
      <c r="Q5" s="12">
        <f aca="true" t="shared" si="0" ref="Q5:Q10">(N5-O5)/12/P5</f>
        <v>985.3847222222222</v>
      </c>
      <c r="R5" s="10">
        <v>1884</v>
      </c>
      <c r="S5" s="10">
        <v>5200</v>
      </c>
      <c r="T5" s="91"/>
      <c r="U5" s="92"/>
    </row>
    <row r="6" spans="1:21" ht="124.5" customHeight="1">
      <c r="A6" s="9"/>
      <c r="B6" s="10">
        <v>2</v>
      </c>
      <c r="C6" s="12" t="s">
        <v>31</v>
      </c>
      <c r="D6" s="10" t="s">
        <v>32</v>
      </c>
      <c r="E6" s="10">
        <v>71</v>
      </c>
      <c r="F6" s="8" t="s">
        <v>33</v>
      </c>
      <c r="G6" s="11"/>
      <c r="H6" s="10" t="s">
        <v>28</v>
      </c>
      <c r="I6" s="11"/>
      <c r="J6" s="61"/>
      <c r="K6" s="10" t="s">
        <v>29</v>
      </c>
      <c r="L6" s="62" t="s">
        <v>34</v>
      </c>
      <c r="M6" s="12">
        <v>1</v>
      </c>
      <c r="N6" s="12">
        <v>38094.48</v>
      </c>
      <c r="O6" s="12">
        <v>18683.24</v>
      </c>
      <c r="P6" s="63">
        <v>1</v>
      </c>
      <c r="Q6" s="12">
        <f t="shared" si="0"/>
        <v>1617.6033333333335</v>
      </c>
      <c r="R6" s="10">
        <v>1884</v>
      </c>
      <c r="S6" s="10">
        <v>12000</v>
      </c>
      <c r="T6" s="66"/>
      <c r="U6" s="93"/>
    </row>
    <row r="7" spans="1:21" ht="99.75" customHeight="1">
      <c r="A7" s="9"/>
      <c r="B7" s="10">
        <v>3</v>
      </c>
      <c r="C7" s="12" t="s">
        <v>35</v>
      </c>
      <c r="D7" s="10" t="s">
        <v>32</v>
      </c>
      <c r="E7" s="10">
        <v>85</v>
      </c>
      <c r="F7" s="8" t="s">
        <v>36</v>
      </c>
      <c r="G7" s="11"/>
      <c r="H7" s="10" t="s">
        <v>28</v>
      </c>
      <c r="I7" s="11"/>
      <c r="J7" s="61" t="s">
        <v>29</v>
      </c>
      <c r="K7" s="10"/>
      <c r="L7" s="62" t="s">
        <v>37</v>
      </c>
      <c r="M7" s="12">
        <v>1</v>
      </c>
      <c r="N7" s="12">
        <v>35052</v>
      </c>
      <c r="O7" s="12">
        <v>9576</v>
      </c>
      <c r="P7" s="63">
        <v>2</v>
      </c>
      <c r="Q7" s="12">
        <f t="shared" si="0"/>
        <v>1061.5</v>
      </c>
      <c r="R7" s="10">
        <v>1884</v>
      </c>
      <c r="S7" s="10">
        <v>6200</v>
      </c>
      <c r="T7" s="91"/>
      <c r="U7" s="93"/>
    </row>
    <row r="8" spans="1:21" ht="120" customHeight="1">
      <c r="A8" s="9" t="s">
        <v>24</v>
      </c>
      <c r="B8" s="10">
        <v>4</v>
      </c>
      <c r="C8" s="12" t="s">
        <v>38</v>
      </c>
      <c r="D8" s="10" t="s">
        <v>26</v>
      </c>
      <c r="E8" s="10">
        <v>92</v>
      </c>
      <c r="F8" s="8" t="s">
        <v>39</v>
      </c>
      <c r="G8" s="11"/>
      <c r="H8" s="10" t="s">
        <v>28</v>
      </c>
      <c r="I8" s="11"/>
      <c r="J8" s="61"/>
      <c r="K8" s="10" t="s">
        <v>29</v>
      </c>
      <c r="L8" s="62" t="s">
        <v>40</v>
      </c>
      <c r="M8" s="12">
        <v>1</v>
      </c>
      <c r="N8" s="12">
        <v>70800</v>
      </c>
      <c r="O8" s="12">
        <v>35800</v>
      </c>
      <c r="P8" s="63">
        <v>2</v>
      </c>
      <c r="Q8" s="12">
        <f t="shared" si="0"/>
        <v>1458.3333333333333</v>
      </c>
      <c r="R8" s="94">
        <v>1884</v>
      </c>
      <c r="S8" s="94">
        <v>9000</v>
      </c>
      <c r="T8" s="95"/>
      <c r="U8" s="96"/>
    </row>
    <row r="9" spans="1:21" ht="100.5" customHeight="1">
      <c r="A9" s="9"/>
      <c r="B9" s="10">
        <v>5</v>
      </c>
      <c r="C9" s="12" t="s">
        <v>41</v>
      </c>
      <c r="D9" s="10" t="s">
        <v>32</v>
      </c>
      <c r="E9" s="10">
        <v>69</v>
      </c>
      <c r="F9" s="8" t="s">
        <v>42</v>
      </c>
      <c r="G9" s="11"/>
      <c r="H9" s="10" t="s">
        <v>28</v>
      </c>
      <c r="I9" s="11"/>
      <c r="J9" s="61" t="s">
        <v>29</v>
      </c>
      <c r="K9" s="10"/>
      <c r="L9" s="62" t="s">
        <v>43</v>
      </c>
      <c r="M9" s="12">
        <v>1</v>
      </c>
      <c r="N9" s="12">
        <v>20004</v>
      </c>
      <c r="O9" s="12">
        <v>7950</v>
      </c>
      <c r="P9" s="63">
        <v>2</v>
      </c>
      <c r="Q9" s="12">
        <f t="shared" si="0"/>
        <v>502.25</v>
      </c>
      <c r="R9" s="10">
        <v>1884</v>
      </c>
      <c r="S9" s="10">
        <v>2000</v>
      </c>
      <c r="T9" s="97"/>
      <c r="U9" s="92"/>
    </row>
    <row r="10" spans="1:21" ht="69.75" customHeight="1">
      <c r="A10" s="9" t="s">
        <v>44</v>
      </c>
      <c r="B10" s="10">
        <v>6</v>
      </c>
      <c r="C10" s="13" t="s">
        <v>45</v>
      </c>
      <c r="D10" s="13" t="s">
        <v>32</v>
      </c>
      <c r="E10" s="14">
        <v>77</v>
      </c>
      <c r="F10" s="15" t="s">
        <v>46</v>
      </c>
      <c r="G10" s="16"/>
      <c r="H10" s="10" t="s">
        <v>28</v>
      </c>
      <c r="I10" s="16"/>
      <c r="J10" s="61" t="s">
        <v>29</v>
      </c>
      <c r="K10" s="14"/>
      <c r="L10" s="55" t="s">
        <v>47</v>
      </c>
      <c r="M10" s="14">
        <v>1</v>
      </c>
      <c r="N10" s="14">
        <v>58891.68</v>
      </c>
      <c r="O10" s="14">
        <v>13851.13</v>
      </c>
      <c r="P10" s="14">
        <v>2</v>
      </c>
      <c r="Q10" s="14">
        <f t="shared" si="0"/>
        <v>1876.6895833333335</v>
      </c>
      <c r="R10" s="14">
        <v>1884</v>
      </c>
      <c r="S10" s="14">
        <v>9000</v>
      </c>
      <c r="T10" s="98"/>
      <c r="U10" s="93"/>
    </row>
    <row r="11" spans="1:21" ht="79.5" customHeight="1">
      <c r="A11" s="9"/>
      <c r="B11" s="10">
        <v>7</v>
      </c>
      <c r="C11" s="14" t="s">
        <v>48</v>
      </c>
      <c r="D11" s="14" t="s">
        <v>32</v>
      </c>
      <c r="E11" s="14">
        <v>89</v>
      </c>
      <c r="F11" s="15" t="s">
        <v>49</v>
      </c>
      <c r="G11" s="16"/>
      <c r="H11" s="10" t="s">
        <v>28</v>
      </c>
      <c r="I11" s="16"/>
      <c r="J11" s="61" t="s">
        <v>29</v>
      </c>
      <c r="K11" s="14"/>
      <c r="L11" s="55" t="s">
        <v>50</v>
      </c>
      <c r="M11" s="14">
        <v>1</v>
      </c>
      <c r="N11" s="14">
        <v>72524.4</v>
      </c>
      <c r="O11" s="14">
        <v>58547</v>
      </c>
      <c r="P11" s="14">
        <v>2</v>
      </c>
      <c r="Q11" s="14">
        <v>582.39</v>
      </c>
      <c r="R11" s="14">
        <v>1884</v>
      </c>
      <c r="S11" s="14">
        <v>8000</v>
      </c>
      <c r="T11" s="99"/>
      <c r="U11" s="96"/>
    </row>
    <row r="12" spans="1:21" ht="79.5" customHeight="1">
      <c r="A12" s="9"/>
      <c r="B12" s="10">
        <v>8</v>
      </c>
      <c r="C12" s="14" t="s">
        <v>51</v>
      </c>
      <c r="D12" s="14" t="s">
        <v>32</v>
      </c>
      <c r="E12" s="14">
        <v>81</v>
      </c>
      <c r="F12" s="17" t="s">
        <v>52</v>
      </c>
      <c r="G12" s="16"/>
      <c r="H12" s="10" t="s">
        <v>28</v>
      </c>
      <c r="I12" s="16"/>
      <c r="J12" s="61" t="s">
        <v>29</v>
      </c>
      <c r="K12" s="14"/>
      <c r="L12" s="55" t="s">
        <v>53</v>
      </c>
      <c r="M12" s="14">
        <v>1</v>
      </c>
      <c r="N12" s="14">
        <v>43687</v>
      </c>
      <c r="O12" s="14">
        <v>13664.34</v>
      </c>
      <c r="P12" s="14">
        <v>2</v>
      </c>
      <c r="Q12" s="14">
        <v>1250.9</v>
      </c>
      <c r="R12" s="14">
        <v>1884</v>
      </c>
      <c r="S12" s="14">
        <v>8800</v>
      </c>
      <c r="T12" s="98"/>
      <c r="U12" s="93"/>
    </row>
    <row r="13" spans="1:21" ht="60" customHeight="1">
      <c r="A13" s="9"/>
      <c r="B13" s="10">
        <v>9</v>
      </c>
      <c r="C13" s="18" t="s">
        <v>54</v>
      </c>
      <c r="D13" s="18" t="s">
        <v>32</v>
      </c>
      <c r="E13" s="18">
        <v>91</v>
      </c>
      <c r="F13" s="19" t="s">
        <v>55</v>
      </c>
      <c r="G13" s="20"/>
      <c r="H13" s="21" t="s">
        <v>28</v>
      </c>
      <c r="I13" s="20"/>
      <c r="J13" s="64" t="s">
        <v>29</v>
      </c>
      <c r="K13" s="18"/>
      <c r="L13" s="65"/>
      <c r="M13" s="18">
        <v>2</v>
      </c>
      <c r="N13" s="18"/>
      <c r="O13" s="18"/>
      <c r="P13" s="18"/>
      <c r="Q13" s="18"/>
      <c r="R13" s="18"/>
      <c r="S13" s="100">
        <v>2000</v>
      </c>
      <c r="T13" s="101" t="s">
        <v>56</v>
      </c>
      <c r="U13" s="92"/>
    </row>
    <row r="14" spans="1:21" ht="69.75" customHeight="1">
      <c r="A14" s="9" t="s">
        <v>57</v>
      </c>
      <c r="B14" s="10">
        <v>10</v>
      </c>
      <c r="C14" s="10" t="s">
        <v>58</v>
      </c>
      <c r="D14" s="10" t="s">
        <v>32</v>
      </c>
      <c r="E14" s="10">
        <v>89</v>
      </c>
      <c r="F14" s="22" t="s">
        <v>59</v>
      </c>
      <c r="G14" s="11"/>
      <c r="H14" s="9" t="s">
        <v>60</v>
      </c>
      <c r="I14" s="11"/>
      <c r="J14" s="11"/>
      <c r="K14" s="10" t="s">
        <v>61</v>
      </c>
      <c r="L14" s="66" t="s">
        <v>62</v>
      </c>
      <c r="M14" s="14">
        <v>3</v>
      </c>
      <c r="N14" s="10">
        <v>7000</v>
      </c>
      <c r="O14" s="67" t="s">
        <v>63</v>
      </c>
      <c r="P14" s="10">
        <v>2</v>
      </c>
      <c r="Q14" s="10" t="e">
        <f>(N14-O14)/12/P14</f>
        <v>#VALUE!</v>
      </c>
      <c r="R14" s="10">
        <v>1884</v>
      </c>
      <c r="S14" s="10">
        <v>8200</v>
      </c>
      <c r="T14" s="102"/>
      <c r="U14" s="96"/>
    </row>
    <row r="15" spans="1:21" ht="66.75" customHeight="1">
      <c r="A15" s="9" t="s">
        <v>57</v>
      </c>
      <c r="B15" s="10">
        <v>11</v>
      </c>
      <c r="C15" s="10" t="s">
        <v>64</v>
      </c>
      <c r="D15" s="10" t="s">
        <v>32</v>
      </c>
      <c r="E15" s="10">
        <v>84</v>
      </c>
      <c r="F15" s="22" t="s">
        <v>59</v>
      </c>
      <c r="G15" s="11"/>
      <c r="H15" s="9" t="s">
        <v>60</v>
      </c>
      <c r="I15" s="11"/>
      <c r="J15" s="11"/>
      <c r="K15" s="10" t="s">
        <v>61</v>
      </c>
      <c r="L15" s="66" t="s">
        <v>65</v>
      </c>
      <c r="M15" s="14">
        <v>3</v>
      </c>
      <c r="N15" s="10">
        <v>24000</v>
      </c>
      <c r="O15" s="67" t="s">
        <v>66</v>
      </c>
      <c r="P15" s="10">
        <v>5</v>
      </c>
      <c r="Q15" s="10" t="e">
        <f>(N15-O15)/12/P15</f>
        <v>#VALUE!</v>
      </c>
      <c r="R15" s="10">
        <v>1884</v>
      </c>
      <c r="S15" s="10">
        <v>12000</v>
      </c>
      <c r="T15" s="103"/>
      <c r="U15" s="92"/>
    </row>
    <row r="16" spans="1:21" ht="79.5" customHeight="1">
      <c r="A16" s="9" t="s">
        <v>67</v>
      </c>
      <c r="B16" s="10">
        <v>12</v>
      </c>
      <c r="C16" s="23" t="s">
        <v>68</v>
      </c>
      <c r="D16" s="23" t="s">
        <v>32</v>
      </c>
      <c r="E16" s="24">
        <v>59</v>
      </c>
      <c r="F16" s="25" t="s">
        <v>69</v>
      </c>
      <c r="G16" s="26" t="s">
        <v>61</v>
      </c>
      <c r="H16" s="10"/>
      <c r="I16" s="10"/>
      <c r="J16" s="26" t="s">
        <v>61</v>
      </c>
      <c r="K16" s="10"/>
      <c r="L16" s="68" t="s">
        <v>70</v>
      </c>
      <c r="M16" s="10">
        <v>1</v>
      </c>
      <c r="N16" s="10">
        <v>48528</v>
      </c>
      <c r="O16" s="10">
        <v>6400.45</v>
      </c>
      <c r="P16" s="10">
        <v>2</v>
      </c>
      <c r="Q16" s="10">
        <v>1755</v>
      </c>
      <c r="R16" s="10">
        <v>1884</v>
      </c>
      <c r="S16" s="10">
        <v>6400</v>
      </c>
      <c r="T16" s="104"/>
      <c r="U16" s="92"/>
    </row>
    <row r="17" spans="1:21" ht="70.5" customHeight="1">
      <c r="A17" s="9" t="s">
        <v>71</v>
      </c>
      <c r="B17" s="10">
        <v>13</v>
      </c>
      <c r="C17" s="23" t="s">
        <v>72</v>
      </c>
      <c r="D17" s="23" t="s">
        <v>32</v>
      </c>
      <c r="E17" s="24" t="s">
        <v>73</v>
      </c>
      <c r="F17" s="27" t="s">
        <v>74</v>
      </c>
      <c r="G17" s="26"/>
      <c r="H17" s="10" t="s">
        <v>61</v>
      </c>
      <c r="I17" s="10"/>
      <c r="J17" s="26" t="s">
        <v>61</v>
      </c>
      <c r="K17" s="10"/>
      <c r="L17" s="69" t="s">
        <v>75</v>
      </c>
      <c r="M17" s="10">
        <v>1</v>
      </c>
      <c r="N17" s="10">
        <v>38563.32</v>
      </c>
      <c r="O17" s="10">
        <v>6918.64</v>
      </c>
      <c r="P17" s="10">
        <v>2</v>
      </c>
      <c r="Q17" s="10">
        <v>1318.528333</v>
      </c>
      <c r="R17" s="10">
        <v>1884</v>
      </c>
      <c r="S17" s="10">
        <v>6900</v>
      </c>
      <c r="T17" s="105"/>
      <c r="U17" s="92"/>
    </row>
    <row r="18" spans="1:21" ht="70.5" customHeight="1">
      <c r="A18" s="9"/>
      <c r="B18" s="10">
        <v>14</v>
      </c>
      <c r="C18" s="23" t="s">
        <v>76</v>
      </c>
      <c r="D18" s="23" t="s">
        <v>32</v>
      </c>
      <c r="E18" s="24" t="s">
        <v>77</v>
      </c>
      <c r="F18" s="27" t="s">
        <v>74</v>
      </c>
      <c r="G18" s="26"/>
      <c r="H18" s="10" t="s">
        <v>61</v>
      </c>
      <c r="I18" s="10"/>
      <c r="J18" s="26" t="s">
        <v>61</v>
      </c>
      <c r="K18" s="10"/>
      <c r="L18" s="69" t="s">
        <v>78</v>
      </c>
      <c r="M18" s="10">
        <v>1</v>
      </c>
      <c r="N18" s="10">
        <v>42812.52</v>
      </c>
      <c r="O18" s="10">
        <v>28177.22</v>
      </c>
      <c r="P18" s="10">
        <v>1</v>
      </c>
      <c r="Q18" s="10">
        <v>1219.608333</v>
      </c>
      <c r="R18" s="10">
        <v>1884</v>
      </c>
      <c r="S18" s="10">
        <v>15000</v>
      </c>
      <c r="T18" s="91"/>
      <c r="U18" s="106"/>
    </row>
    <row r="19" spans="1:21" ht="99" customHeight="1">
      <c r="A19" s="9" t="s">
        <v>79</v>
      </c>
      <c r="B19" s="10">
        <v>15</v>
      </c>
      <c r="C19" s="28" t="s">
        <v>80</v>
      </c>
      <c r="D19" s="28" t="s">
        <v>26</v>
      </c>
      <c r="E19" s="14">
        <v>80</v>
      </c>
      <c r="F19" s="29" t="s">
        <v>81</v>
      </c>
      <c r="G19" s="16"/>
      <c r="H19" s="14" t="s">
        <v>61</v>
      </c>
      <c r="I19" s="16"/>
      <c r="J19" s="14" t="s">
        <v>61</v>
      </c>
      <c r="K19" s="16"/>
      <c r="L19" s="70" t="s">
        <v>82</v>
      </c>
      <c r="M19" s="14">
        <v>3</v>
      </c>
      <c r="N19" s="14">
        <v>36024</v>
      </c>
      <c r="O19" s="14">
        <v>21600</v>
      </c>
      <c r="P19" s="14">
        <v>1</v>
      </c>
      <c r="Q19" s="14">
        <f>(N19-O19)/12/P19</f>
        <v>1202</v>
      </c>
      <c r="R19" s="14">
        <v>1884</v>
      </c>
      <c r="S19" s="14">
        <v>13000</v>
      </c>
      <c r="T19" s="98"/>
      <c r="U19" s="93"/>
    </row>
    <row r="20" spans="1:21" ht="93" customHeight="1">
      <c r="A20" s="9" t="s">
        <v>83</v>
      </c>
      <c r="B20" s="10">
        <v>16</v>
      </c>
      <c r="C20" s="23" t="s">
        <v>84</v>
      </c>
      <c r="D20" s="23" t="s">
        <v>32</v>
      </c>
      <c r="E20" s="24" t="s">
        <v>85</v>
      </c>
      <c r="F20" s="27" t="s">
        <v>86</v>
      </c>
      <c r="G20" s="26"/>
      <c r="H20" s="14" t="s">
        <v>61</v>
      </c>
      <c r="I20" s="10"/>
      <c r="J20" s="14" t="s">
        <v>61</v>
      </c>
      <c r="K20" s="10"/>
      <c r="L20" s="69" t="s">
        <v>87</v>
      </c>
      <c r="M20" s="10">
        <v>1</v>
      </c>
      <c r="N20" s="71">
        <v>77000</v>
      </c>
      <c r="O20" s="71">
        <v>43000</v>
      </c>
      <c r="P20" s="10">
        <v>2</v>
      </c>
      <c r="Q20" s="10">
        <v>1416</v>
      </c>
      <c r="R20" s="10">
        <v>1884</v>
      </c>
      <c r="S20" s="10">
        <v>9000</v>
      </c>
      <c r="T20" s="105"/>
      <c r="U20" s="96"/>
    </row>
    <row r="21" spans="1:21" ht="96" customHeight="1">
      <c r="A21" s="9" t="s">
        <v>88</v>
      </c>
      <c r="B21" s="10">
        <v>17</v>
      </c>
      <c r="C21" s="10" t="s">
        <v>89</v>
      </c>
      <c r="D21" s="10" t="s">
        <v>32</v>
      </c>
      <c r="E21" s="10">
        <v>95</v>
      </c>
      <c r="F21" s="30" t="s">
        <v>90</v>
      </c>
      <c r="G21" s="11"/>
      <c r="H21" s="14" t="s">
        <v>61</v>
      </c>
      <c r="I21" s="11"/>
      <c r="J21" s="14" t="s">
        <v>61</v>
      </c>
      <c r="K21" s="11"/>
      <c r="L21" s="66" t="s">
        <v>91</v>
      </c>
      <c r="M21" s="10">
        <v>3</v>
      </c>
      <c r="N21" s="10">
        <v>109584</v>
      </c>
      <c r="O21" s="10">
        <v>74252.69</v>
      </c>
      <c r="P21" s="10">
        <v>2</v>
      </c>
      <c r="Q21" s="10">
        <v>1470.64</v>
      </c>
      <c r="R21" s="10">
        <v>1884</v>
      </c>
      <c r="S21" s="10">
        <v>9000</v>
      </c>
      <c r="T21" s="105"/>
      <c r="U21" s="96"/>
    </row>
    <row r="22" spans="1:21" ht="111.75" customHeight="1">
      <c r="A22" s="9" t="s">
        <v>92</v>
      </c>
      <c r="B22" s="10">
        <v>18</v>
      </c>
      <c r="C22" s="31" t="s">
        <v>93</v>
      </c>
      <c r="D22" s="31" t="s">
        <v>32</v>
      </c>
      <c r="E22" s="32">
        <v>54</v>
      </c>
      <c r="F22" s="33" t="s">
        <v>94</v>
      </c>
      <c r="G22" s="31" t="s">
        <v>61</v>
      </c>
      <c r="H22" s="32"/>
      <c r="I22" s="32"/>
      <c r="J22" s="32"/>
      <c r="K22" s="31" t="s">
        <v>61</v>
      </c>
      <c r="L22" s="72" t="s">
        <v>95</v>
      </c>
      <c r="M22" s="31">
        <v>1</v>
      </c>
      <c r="N22" s="32">
        <v>79867.97</v>
      </c>
      <c r="O22" s="32">
        <v>41989</v>
      </c>
      <c r="P22" s="32">
        <v>2</v>
      </c>
      <c r="Q22" s="32">
        <v>1578</v>
      </c>
      <c r="R22" s="32">
        <v>1884</v>
      </c>
      <c r="S22" s="14">
        <v>15000</v>
      </c>
      <c r="T22" s="72"/>
      <c r="U22" s="107"/>
    </row>
    <row r="23" spans="1:21" ht="223.5" customHeight="1">
      <c r="A23" s="9" t="s">
        <v>96</v>
      </c>
      <c r="B23" s="10">
        <v>19</v>
      </c>
      <c r="C23" s="34" t="s">
        <v>97</v>
      </c>
      <c r="D23" s="34" t="s">
        <v>32</v>
      </c>
      <c r="E23" s="34">
        <v>82</v>
      </c>
      <c r="F23" s="35" t="s">
        <v>98</v>
      </c>
      <c r="G23" s="36"/>
      <c r="H23" s="14" t="s">
        <v>61</v>
      </c>
      <c r="I23" s="36"/>
      <c r="J23" s="14" t="s">
        <v>61</v>
      </c>
      <c r="K23" s="34"/>
      <c r="L23" s="73" t="s">
        <v>99</v>
      </c>
      <c r="M23" s="74">
        <v>1</v>
      </c>
      <c r="N23" s="34">
        <v>58001.64</v>
      </c>
      <c r="O23" s="74">
        <v>15899.93</v>
      </c>
      <c r="P23" s="34">
        <v>2</v>
      </c>
      <c r="Q23" s="34">
        <v>1754.23</v>
      </c>
      <c r="R23" s="34">
        <v>1884</v>
      </c>
      <c r="S23" s="34">
        <v>10000</v>
      </c>
      <c r="T23" s="108"/>
      <c r="U23" s="93"/>
    </row>
    <row r="24" spans="1:21" ht="96.75" customHeight="1">
      <c r="A24" s="9"/>
      <c r="B24" s="10">
        <v>20</v>
      </c>
      <c r="C24" s="34" t="s">
        <v>100</v>
      </c>
      <c r="D24" s="34" t="s">
        <v>32</v>
      </c>
      <c r="E24" s="34">
        <v>81</v>
      </c>
      <c r="F24" s="35" t="s">
        <v>98</v>
      </c>
      <c r="G24" s="36"/>
      <c r="H24" s="14" t="s">
        <v>61</v>
      </c>
      <c r="I24" s="36"/>
      <c r="J24" s="14" t="s">
        <v>61</v>
      </c>
      <c r="K24" s="34"/>
      <c r="L24" s="73" t="s">
        <v>101</v>
      </c>
      <c r="M24" s="34">
        <v>1</v>
      </c>
      <c r="N24" s="34">
        <v>73188</v>
      </c>
      <c r="O24" s="34">
        <v>38443.2</v>
      </c>
      <c r="P24" s="34">
        <v>2</v>
      </c>
      <c r="Q24" s="34">
        <v>1447.7</v>
      </c>
      <c r="R24" s="34">
        <v>1884</v>
      </c>
      <c r="S24" s="34">
        <v>15000</v>
      </c>
      <c r="T24" s="109"/>
      <c r="U24" s="106"/>
    </row>
    <row r="25" spans="1:21" ht="45" customHeight="1">
      <c r="A25" s="37" t="s">
        <v>102</v>
      </c>
      <c r="B25" s="10">
        <v>21</v>
      </c>
      <c r="C25" s="14" t="s">
        <v>103</v>
      </c>
      <c r="D25" s="14" t="s">
        <v>32</v>
      </c>
      <c r="E25" s="14">
        <v>90</v>
      </c>
      <c r="F25" s="38" t="s">
        <v>104</v>
      </c>
      <c r="G25" s="16"/>
      <c r="H25" s="14" t="s">
        <v>61</v>
      </c>
      <c r="I25" s="16"/>
      <c r="J25" s="16"/>
      <c r="K25" s="14" t="s">
        <v>61</v>
      </c>
      <c r="L25" s="75" t="s">
        <v>105</v>
      </c>
      <c r="M25" s="14">
        <v>1</v>
      </c>
      <c r="N25" s="14">
        <v>57600</v>
      </c>
      <c r="O25" s="14">
        <v>83979</v>
      </c>
      <c r="P25" s="14">
        <v>1</v>
      </c>
      <c r="Q25" s="14">
        <f>(N25-O25)/12/P25</f>
        <v>-2198.25</v>
      </c>
      <c r="R25" s="14">
        <v>1884</v>
      </c>
      <c r="S25" s="14">
        <v>15000</v>
      </c>
      <c r="T25" s="110"/>
      <c r="U25" s="106"/>
    </row>
    <row r="26" spans="1:21" ht="57.75" customHeight="1">
      <c r="A26" s="39"/>
      <c r="B26" s="10">
        <v>22</v>
      </c>
      <c r="C26" s="14" t="s">
        <v>106</v>
      </c>
      <c r="D26" s="14" t="s">
        <v>32</v>
      </c>
      <c r="E26" s="14">
        <v>58</v>
      </c>
      <c r="F26" s="38" t="s">
        <v>107</v>
      </c>
      <c r="G26" s="16"/>
      <c r="H26" s="16"/>
      <c r="I26" s="16"/>
      <c r="J26" s="16"/>
      <c r="K26" s="14" t="s">
        <v>61</v>
      </c>
      <c r="L26" s="75" t="s">
        <v>108</v>
      </c>
      <c r="M26" s="14">
        <v>1</v>
      </c>
      <c r="N26" s="14">
        <v>47520</v>
      </c>
      <c r="O26" s="14">
        <v>6864</v>
      </c>
      <c r="P26" s="14">
        <v>3</v>
      </c>
      <c r="Q26" s="14">
        <f>(N26-O26)/12/P26</f>
        <v>1129.3333333333333</v>
      </c>
      <c r="R26" s="14">
        <v>1884</v>
      </c>
      <c r="S26" s="14">
        <v>6800</v>
      </c>
      <c r="T26" s="111"/>
      <c r="U26" s="92"/>
    </row>
    <row r="27" spans="1:21" ht="45" customHeight="1">
      <c r="A27" s="40"/>
      <c r="B27" s="10">
        <v>23</v>
      </c>
      <c r="C27" s="18" t="s">
        <v>109</v>
      </c>
      <c r="D27" s="18" t="s">
        <v>32</v>
      </c>
      <c r="E27" s="18">
        <v>88</v>
      </c>
      <c r="F27" s="41" t="s">
        <v>104</v>
      </c>
      <c r="G27" s="20"/>
      <c r="H27" s="20"/>
      <c r="I27" s="14" t="s">
        <v>61</v>
      </c>
      <c r="J27" s="20"/>
      <c r="K27" s="20"/>
      <c r="L27" s="76"/>
      <c r="M27" s="18">
        <v>2</v>
      </c>
      <c r="N27" s="20"/>
      <c r="O27" s="20"/>
      <c r="P27" s="20"/>
      <c r="Q27" s="20"/>
      <c r="R27" s="20"/>
      <c r="S27" s="100">
        <v>2000</v>
      </c>
      <c r="T27" s="112" t="s">
        <v>110</v>
      </c>
      <c r="U27" s="92"/>
    </row>
    <row r="28" spans="1:21" ht="79.5" customHeight="1">
      <c r="A28" s="9" t="s">
        <v>111</v>
      </c>
      <c r="B28" s="10">
        <v>24</v>
      </c>
      <c r="C28" s="14" t="s">
        <v>112</v>
      </c>
      <c r="D28" s="14" t="s">
        <v>32</v>
      </c>
      <c r="E28" s="14">
        <v>92</v>
      </c>
      <c r="F28" s="33" t="s">
        <v>111</v>
      </c>
      <c r="G28" s="14"/>
      <c r="H28" s="14" t="s">
        <v>61</v>
      </c>
      <c r="I28" s="14"/>
      <c r="J28" s="14" t="s">
        <v>61</v>
      </c>
      <c r="K28" s="14"/>
      <c r="L28" s="55" t="s">
        <v>113</v>
      </c>
      <c r="M28" s="14">
        <v>1</v>
      </c>
      <c r="N28" s="14">
        <v>53279</v>
      </c>
      <c r="O28" s="14">
        <v>47799</v>
      </c>
      <c r="P28" s="13">
        <v>1</v>
      </c>
      <c r="Q28" s="14">
        <v>457</v>
      </c>
      <c r="R28" s="14">
        <v>1884</v>
      </c>
      <c r="S28" s="14">
        <v>9000</v>
      </c>
      <c r="T28" s="99"/>
      <c r="U28" s="92"/>
    </row>
    <row r="29" spans="1:21" ht="72" customHeight="1">
      <c r="A29" s="9" t="s">
        <v>114</v>
      </c>
      <c r="B29" s="10">
        <v>25</v>
      </c>
      <c r="C29" s="42" t="s">
        <v>115</v>
      </c>
      <c r="D29" s="42" t="s">
        <v>26</v>
      </c>
      <c r="E29" s="42">
        <v>83</v>
      </c>
      <c r="F29" s="43" t="s">
        <v>116</v>
      </c>
      <c r="G29" s="42"/>
      <c r="H29" s="42" t="s">
        <v>61</v>
      </c>
      <c r="I29" s="42"/>
      <c r="J29" s="42" t="s">
        <v>61</v>
      </c>
      <c r="K29" s="42"/>
      <c r="L29" s="77" t="s">
        <v>117</v>
      </c>
      <c r="M29" s="42">
        <v>1</v>
      </c>
      <c r="N29" s="42">
        <v>33744</v>
      </c>
      <c r="O29" s="42">
        <v>55858</v>
      </c>
      <c r="P29" s="42">
        <v>1</v>
      </c>
      <c r="Q29" s="42">
        <f aca="true" t="shared" si="1" ref="Q29:Q33">(N29-O29)/12/P29</f>
        <v>-1842.8333333333333</v>
      </c>
      <c r="R29" s="42">
        <v>1884</v>
      </c>
      <c r="S29" s="10">
        <v>9000</v>
      </c>
      <c r="T29" s="105"/>
      <c r="U29" s="92"/>
    </row>
    <row r="30" spans="1:21" ht="69" customHeight="1">
      <c r="A30" s="9"/>
      <c r="B30" s="10">
        <v>26</v>
      </c>
      <c r="C30" s="42" t="s">
        <v>118</v>
      </c>
      <c r="D30" s="42" t="s">
        <v>32</v>
      </c>
      <c r="E30" s="42">
        <v>86</v>
      </c>
      <c r="F30" s="43" t="s">
        <v>119</v>
      </c>
      <c r="G30" s="42"/>
      <c r="H30" s="42" t="s">
        <v>61</v>
      </c>
      <c r="I30" s="42"/>
      <c r="J30" s="42" t="s">
        <v>61</v>
      </c>
      <c r="K30" s="42"/>
      <c r="L30" s="78" t="s">
        <v>120</v>
      </c>
      <c r="M30" s="42">
        <v>1</v>
      </c>
      <c r="N30" s="42">
        <v>59616</v>
      </c>
      <c r="O30" s="42">
        <v>37500</v>
      </c>
      <c r="P30" s="42">
        <v>1</v>
      </c>
      <c r="Q30" s="42">
        <f t="shared" si="1"/>
        <v>1843</v>
      </c>
      <c r="R30" s="42">
        <v>1884</v>
      </c>
      <c r="S30" s="10">
        <v>7000</v>
      </c>
      <c r="T30" s="102"/>
      <c r="U30" s="92"/>
    </row>
    <row r="31" spans="1:21" ht="94.5" customHeight="1">
      <c r="A31" s="9"/>
      <c r="B31" s="10">
        <v>27</v>
      </c>
      <c r="C31" s="42" t="s">
        <v>121</v>
      </c>
      <c r="D31" s="42" t="s">
        <v>32</v>
      </c>
      <c r="E31" s="42">
        <v>88</v>
      </c>
      <c r="F31" s="43" t="s">
        <v>122</v>
      </c>
      <c r="G31" s="42"/>
      <c r="H31" s="42" t="s">
        <v>61</v>
      </c>
      <c r="I31" s="42"/>
      <c r="J31" s="42" t="s">
        <v>61</v>
      </c>
      <c r="K31" s="42"/>
      <c r="L31" s="78" t="s">
        <v>123</v>
      </c>
      <c r="M31" s="42">
        <v>1</v>
      </c>
      <c r="N31" s="42">
        <v>43404</v>
      </c>
      <c r="O31" s="42">
        <v>31487</v>
      </c>
      <c r="P31" s="42">
        <v>2</v>
      </c>
      <c r="Q31" s="42">
        <f t="shared" si="1"/>
        <v>496.5416666666667</v>
      </c>
      <c r="R31" s="42">
        <v>1884</v>
      </c>
      <c r="S31" s="10">
        <v>7000</v>
      </c>
      <c r="T31" s="102"/>
      <c r="U31" s="92"/>
    </row>
    <row r="32" spans="1:21" ht="87.75" customHeight="1">
      <c r="A32" s="9"/>
      <c r="B32" s="10">
        <v>28</v>
      </c>
      <c r="C32" s="42" t="s">
        <v>124</v>
      </c>
      <c r="D32" s="42" t="s">
        <v>32</v>
      </c>
      <c r="E32" s="42">
        <v>71</v>
      </c>
      <c r="F32" s="43" t="s">
        <v>125</v>
      </c>
      <c r="G32" s="42"/>
      <c r="H32" s="42" t="s">
        <v>61</v>
      </c>
      <c r="I32" s="42"/>
      <c r="J32" s="42" t="s">
        <v>61</v>
      </c>
      <c r="K32" s="42"/>
      <c r="L32" s="78" t="s">
        <v>126</v>
      </c>
      <c r="M32" s="42">
        <v>1</v>
      </c>
      <c r="N32" s="42">
        <v>7884</v>
      </c>
      <c r="O32" s="42">
        <v>4200</v>
      </c>
      <c r="P32" s="42">
        <v>3</v>
      </c>
      <c r="Q32" s="42">
        <f t="shared" si="1"/>
        <v>102.33333333333333</v>
      </c>
      <c r="R32" s="42">
        <v>1884</v>
      </c>
      <c r="S32" s="10">
        <v>4200</v>
      </c>
      <c r="T32" s="102"/>
      <c r="U32" s="92"/>
    </row>
    <row r="33" spans="1:21" ht="81.75" customHeight="1">
      <c r="A33" s="9"/>
      <c r="B33" s="10">
        <v>29</v>
      </c>
      <c r="C33" s="42" t="s">
        <v>127</v>
      </c>
      <c r="D33" s="42" t="s">
        <v>26</v>
      </c>
      <c r="E33" s="42">
        <v>78</v>
      </c>
      <c r="F33" s="43" t="s">
        <v>128</v>
      </c>
      <c r="G33" s="42"/>
      <c r="H33" s="42" t="s">
        <v>61</v>
      </c>
      <c r="I33" s="42"/>
      <c r="J33" s="42" t="s">
        <v>61</v>
      </c>
      <c r="K33" s="42"/>
      <c r="L33" s="78" t="s">
        <v>129</v>
      </c>
      <c r="M33" s="42">
        <v>1</v>
      </c>
      <c r="N33" s="42">
        <v>83328</v>
      </c>
      <c r="O33" s="42">
        <v>50500</v>
      </c>
      <c r="P33" s="42">
        <v>2</v>
      </c>
      <c r="Q33" s="42">
        <f t="shared" si="1"/>
        <v>1367.8333333333333</v>
      </c>
      <c r="R33" s="42">
        <v>1884</v>
      </c>
      <c r="S33" s="10">
        <v>7500</v>
      </c>
      <c r="T33" s="91"/>
      <c r="U33" s="92"/>
    </row>
    <row r="34" spans="1:21" ht="94.5" customHeight="1">
      <c r="A34" s="9" t="s">
        <v>130</v>
      </c>
      <c r="B34" s="10">
        <v>30</v>
      </c>
      <c r="C34" s="10" t="s">
        <v>131</v>
      </c>
      <c r="D34" s="10" t="s">
        <v>32</v>
      </c>
      <c r="E34" s="10">
        <v>69</v>
      </c>
      <c r="F34" s="8" t="s">
        <v>132</v>
      </c>
      <c r="G34" s="10"/>
      <c r="H34" s="42" t="s">
        <v>61</v>
      </c>
      <c r="I34" s="10"/>
      <c r="J34" s="10" t="s">
        <v>61</v>
      </c>
      <c r="K34" s="10"/>
      <c r="L34" s="79" t="s">
        <v>133</v>
      </c>
      <c r="M34" s="10">
        <v>1</v>
      </c>
      <c r="N34" s="10">
        <v>32884</v>
      </c>
      <c r="O34" s="10">
        <v>6227</v>
      </c>
      <c r="P34" s="10">
        <v>2</v>
      </c>
      <c r="Q34" s="10">
        <v>1111</v>
      </c>
      <c r="R34" s="10">
        <f>628*3</f>
        <v>1884</v>
      </c>
      <c r="S34" s="9">
        <v>6200</v>
      </c>
      <c r="T34" s="91"/>
      <c r="U34" s="96"/>
    </row>
    <row r="35" spans="1:21" ht="87.75" customHeight="1">
      <c r="A35" s="37" t="s">
        <v>130</v>
      </c>
      <c r="B35" s="10">
        <v>31</v>
      </c>
      <c r="C35" s="10" t="s">
        <v>134</v>
      </c>
      <c r="D35" s="10" t="s">
        <v>32</v>
      </c>
      <c r="E35" s="10">
        <v>88</v>
      </c>
      <c r="F35" s="8" t="s">
        <v>135</v>
      </c>
      <c r="G35" s="10"/>
      <c r="H35" s="42" t="s">
        <v>61</v>
      </c>
      <c r="I35" s="10"/>
      <c r="J35" s="10" t="s">
        <v>61</v>
      </c>
      <c r="K35" s="10"/>
      <c r="L35" s="80" t="s">
        <v>136</v>
      </c>
      <c r="M35" s="10">
        <v>1</v>
      </c>
      <c r="N35" s="81">
        <v>11484</v>
      </c>
      <c r="O35" s="10">
        <v>2649</v>
      </c>
      <c r="P35" s="10">
        <v>1</v>
      </c>
      <c r="Q35" s="10">
        <v>736</v>
      </c>
      <c r="R35" s="10">
        <v>1884</v>
      </c>
      <c r="S35" s="9">
        <v>2600</v>
      </c>
      <c r="T35" s="91"/>
      <c r="U35" s="92"/>
    </row>
    <row r="36" spans="1:21" ht="45" customHeight="1">
      <c r="A36" s="39"/>
      <c r="B36" s="10">
        <v>32</v>
      </c>
      <c r="C36" s="21" t="s">
        <v>137</v>
      </c>
      <c r="D36" s="21" t="s">
        <v>32</v>
      </c>
      <c r="E36" s="21">
        <v>84</v>
      </c>
      <c r="F36" s="44" t="s">
        <v>138</v>
      </c>
      <c r="G36" s="21"/>
      <c r="H36" s="45" t="s">
        <v>61</v>
      </c>
      <c r="I36" s="21"/>
      <c r="J36" s="21" t="s">
        <v>61</v>
      </c>
      <c r="K36" s="21"/>
      <c r="L36" s="82"/>
      <c r="M36" s="21">
        <v>2</v>
      </c>
      <c r="N36" s="21"/>
      <c r="O36" s="21"/>
      <c r="P36" s="21"/>
      <c r="Q36" s="21"/>
      <c r="R36" s="21"/>
      <c r="S36" s="10">
        <v>2000</v>
      </c>
      <c r="T36" s="113" t="s">
        <v>139</v>
      </c>
      <c r="U36" s="92"/>
    </row>
    <row r="37" spans="1:21" ht="45" customHeight="1">
      <c r="A37" s="39"/>
      <c r="B37" s="10">
        <v>33</v>
      </c>
      <c r="C37" s="21" t="s">
        <v>140</v>
      </c>
      <c r="D37" s="21" t="s">
        <v>32</v>
      </c>
      <c r="E37" s="21">
        <v>88</v>
      </c>
      <c r="F37" s="46" t="s">
        <v>141</v>
      </c>
      <c r="G37" s="21"/>
      <c r="H37" s="45" t="s">
        <v>61</v>
      </c>
      <c r="I37" s="21"/>
      <c r="J37" s="45" t="s">
        <v>61</v>
      </c>
      <c r="K37" s="21"/>
      <c r="L37" s="82"/>
      <c r="M37" s="21">
        <v>2</v>
      </c>
      <c r="N37" s="21"/>
      <c r="O37" s="21"/>
      <c r="P37" s="21"/>
      <c r="Q37" s="21"/>
      <c r="R37" s="21"/>
      <c r="S37" s="10">
        <v>2000</v>
      </c>
      <c r="T37" s="113" t="s">
        <v>142</v>
      </c>
      <c r="U37" s="92"/>
    </row>
    <row r="38" spans="1:21" ht="87.75" customHeight="1">
      <c r="A38" s="39"/>
      <c r="B38" s="10">
        <v>34</v>
      </c>
      <c r="C38" s="10" t="s">
        <v>143</v>
      </c>
      <c r="D38" s="10" t="s">
        <v>26</v>
      </c>
      <c r="E38" s="10">
        <v>58</v>
      </c>
      <c r="F38" s="8" t="s">
        <v>144</v>
      </c>
      <c r="G38" s="10"/>
      <c r="H38" s="42" t="s">
        <v>61</v>
      </c>
      <c r="I38" s="10"/>
      <c r="J38" s="10" t="s">
        <v>61</v>
      </c>
      <c r="K38" s="10"/>
      <c r="L38" s="80" t="s">
        <v>145</v>
      </c>
      <c r="M38" s="10">
        <v>1</v>
      </c>
      <c r="N38" s="10">
        <v>31200</v>
      </c>
      <c r="O38" s="10">
        <v>11336</v>
      </c>
      <c r="P38" s="10">
        <v>2</v>
      </c>
      <c r="Q38" s="10">
        <v>828</v>
      </c>
      <c r="R38" s="10">
        <v>1884</v>
      </c>
      <c r="S38" s="9">
        <v>7300</v>
      </c>
      <c r="T38" s="91"/>
      <c r="U38" s="92"/>
    </row>
    <row r="39" spans="1:21" ht="94.5" customHeight="1">
      <c r="A39" s="39"/>
      <c r="B39" s="10">
        <v>35</v>
      </c>
      <c r="C39" s="10" t="s">
        <v>146</v>
      </c>
      <c r="D39" s="10" t="s">
        <v>32</v>
      </c>
      <c r="E39" s="10">
        <v>81</v>
      </c>
      <c r="F39" s="47" t="s">
        <v>147</v>
      </c>
      <c r="G39" s="10"/>
      <c r="H39" s="42" t="s">
        <v>61</v>
      </c>
      <c r="I39" s="10"/>
      <c r="J39" s="10"/>
      <c r="K39" s="10" t="s">
        <v>61</v>
      </c>
      <c r="L39" s="80" t="s">
        <v>148</v>
      </c>
      <c r="M39" s="10">
        <v>1</v>
      </c>
      <c r="N39" s="10">
        <v>62040</v>
      </c>
      <c r="O39" s="10">
        <v>49332</v>
      </c>
      <c r="P39" s="10">
        <v>1</v>
      </c>
      <c r="Q39" s="10">
        <v>1059</v>
      </c>
      <c r="R39" s="10">
        <v>1884</v>
      </c>
      <c r="S39" s="9">
        <v>15000</v>
      </c>
      <c r="T39" s="91"/>
      <c r="U39" s="96"/>
    </row>
    <row r="40" spans="1:21" ht="120" customHeight="1">
      <c r="A40" s="39"/>
      <c r="B40" s="10">
        <v>36</v>
      </c>
      <c r="C40" s="10" t="s">
        <v>149</v>
      </c>
      <c r="D40" s="10" t="s">
        <v>26</v>
      </c>
      <c r="E40" s="10">
        <v>88</v>
      </c>
      <c r="F40" s="22" t="s">
        <v>150</v>
      </c>
      <c r="G40" s="10"/>
      <c r="H40" s="42" t="s">
        <v>61</v>
      </c>
      <c r="I40" s="10"/>
      <c r="J40" s="10" t="s">
        <v>61</v>
      </c>
      <c r="K40" s="10"/>
      <c r="L40" s="80" t="s">
        <v>151</v>
      </c>
      <c r="M40" s="10">
        <v>1</v>
      </c>
      <c r="N40" s="83">
        <v>9360</v>
      </c>
      <c r="O40" s="10">
        <v>5296</v>
      </c>
      <c r="P40" s="10">
        <v>2</v>
      </c>
      <c r="Q40" s="10">
        <v>169</v>
      </c>
      <c r="R40" s="10">
        <v>1884</v>
      </c>
      <c r="S40" s="9">
        <v>5200</v>
      </c>
      <c r="T40" s="91"/>
      <c r="U40" s="92"/>
    </row>
    <row r="41" spans="1:21" ht="99.75" customHeight="1">
      <c r="A41" s="40"/>
      <c r="B41" s="10">
        <v>37</v>
      </c>
      <c r="C41" s="10" t="s">
        <v>152</v>
      </c>
      <c r="D41" s="10" t="s">
        <v>32</v>
      </c>
      <c r="E41" s="10">
        <v>79</v>
      </c>
      <c r="F41" s="47" t="s">
        <v>153</v>
      </c>
      <c r="G41" s="10"/>
      <c r="H41" s="42" t="s">
        <v>61</v>
      </c>
      <c r="I41" s="10"/>
      <c r="J41" s="10"/>
      <c r="K41" s="10" t="s">
        <v>61</v>
      </c>
      <c r="L41" s="80" t="s">
        <v>154</v>
      </c>
      <c r="M41" s="10">
        <v>1</v>
      </c>
      <c r="N41" s="10">
        <v>49416</v>
      </c>
      <c r="O41" s="10">
        <v>22333</v>
      </c>
      <c r="P41" s="10">
        <v>3</v>
      </c>
      <c r="Q41" s="10">
        <v>752</v>
      </c>
      <c r="R41" s="10">
        <v>1884</v>
      </c>
      <c r="S41" s="9">
        <v>13000</v>
      </c>
      <c r="T41" s="91"/>
      <c r="U41" s="96"/>
    </row>
    <row r="42" spans="1:21" ht="139.5" customHeight="1">
      <c r="A42" s="9"/>
      <c r="B42" s="10">
        <v>38</v>
      </c>
      <c r="C42" s="10" t="s">
        <v>155</v>
      </c>
      <c r="D42" s="10" t="s">
        <v>32</v>
      </c>
      <c r="E42" s="10">
        <v>74</v>
      </c>
      <c r="F42" s="47" t="s">
        <v>156</v>
      </c>
      <c r="G42" s="10"/>
      <c r="H42" s="42" t="s">
        <v>61</v>
      </c>
      <c r="I42" s="10"/>
      <c r="J42" s="10"/>
      <c r="K42" s="10" t="s">
        <v>61</v>
      </c>
      <c r="L42" s="80" t="s">
        <v>157</v>
      </c>
      <c r="M42" s="10">
        <v>1</v>
      </c>
      <c r="N42" s="10">
        <v>54072</v>
      </c>
      <c r="O42" s="10">
        <v>18414</v>
      </c>
      <c r="P42" s="10">
        <v>2</v>
      </c>
      <c r="Q42" s="10">
        <v>1486</v>
      </c>
      <c r="R42" s="10">
        <v>1884</v>
      </c>
      <c r="S42" s="9">
        <v>11900</v>
      </c>
      <c r="T42" s="91"/>
      <c r="U42" s="96"/>
    </row>
    <row r="43" spans="1:21" ht="91.5" customHeight="1">
      <c r="A43" s="9"/>
      <c r="B43" s="10">
        <v>39</v>
      </c>
      <c r="C43" s="10" t="s">
        <v>158</v>
      </c>
      <c r="D43" s="10" t="s">
        <v>26</v>
      </c>
      <c r="E43" s="10">
        <v>67</v>
      </c>
      <c r="F43" s="47" t="s">
        <v>159</v>
      </c>
      <c r="G43" s="10"/>
      <c r="H43" s="42" t="s">
        <v>61</v>
      </c>
      <c r="I43" s="10"/>
      <c r="J43" s="10"/>
      <c r="K43" s="10" t="s">
        <v>61</v>
      </c>
      <c r="L43" s="80" t="s">
        <v>160</v>
      </c>
      <c r="M43" s="10">
        <v>1</v>
      </c>
      <c r="N43" s="10">
        <v>33360</v>
      </c>
      <c r="O43" s="10">
        <v>11702</v>
      </c>
      <c r="P43" s="10">
        <v>2</v>
      </c>
      <c r="Q43" s="10">
        <v>902</v>
      </c>
      <c r="R43" s="10">
        <v>1884</v>
      </c>
      <c r="S43" s="9">
        <v>7600</v>
      </c>
      <c r="T43" s="91"/>
      <c r="U43" s="114"/>
    </row>
    <row r="44" spans="1:21" ht="60" customHeight="1">
      <c r="A44" s="9" t="s">
        <v>161</v>
      </c>
      <c r="B44" s="10">
        <v>40</v>
      </c>
      <c r="C44" s="48" t="s">
        <v>162</v>
      </c>
      <c r="D44" s="48" t="s">
        <v>32</v>
      </c>
      <c r="E44" s="48">
        <v>100</v>
      </c>
      <c r="F44" s="49" t="s">
        <v>163</v>
      </c>
      <c r="G44" s="48"/>
      <c r="H44" s="45" t="s">
        <v>61</v>
      </c>
      <c r="I44" s="84"/>
      <c r="J44" s="45" t="s">
        <v>61</v>
      </c>
      <c r="K44" s="85"/>
      <c r="L44" s="86" t="s">
        <v>164</v>
      </c>
      <c r="M44" s="87" t="s">
        <v>165</v>
      </c>
      <c r="N44" s="88" t="s">
        <v>166</v>
      </c>
      <c r="O44" s="88" t="s">
        <v>167</v>
      </c>
      <c r="P44" s="89">
        <v>1</v>
      </c>
      <c r="Q44" s="88" t="s">
        <v>168</v>
      </c>
      <c r="R44" s="89">
        <v>1884</v>
      </c>
      <c r="S44" s="9">
        <v>9000</v>
      </c>
      <c r="T44" s="115"/>
      <c r="U44" s="92"/>
    </row>
    <row r="45" spans="1:21" ht="60" customHeight="1">
      <c r="A45" s="9"/>
      <c r="B45" s="10">
        <v>41</v>
      </c>
      <c r="C45" s="48" t="s">
        <v>169</v>
      </c>
      <c r="D45" s="48" t="s">
        <v>32</v>
      </c>
      <c r="E45" s="48">
        <v>86</v>
      </c>
      <c r="F45" s="49" t="s">
        <v>170</v>
      </c>
      <c r="G45" s="50"/>
      <c r="H45" s="45" t="s">
        <v>61</v>
      </c>
      <c r="I45" s="50"/>
      <c r="J45" s="50"/>
      <c r="K45" s="45" t="s">
        <v>61</v>
      </c>
      <c r="L45" s="86" t="s">
        <v>171</v>
      </c>
      <c r="M45" s="48">
        <v>1.2</v>
      </c>
      <c r="N45" s="23" t="s">
        <v>172</v>
      </c>
      <c r="O45" s="88" t="s">
        <v>173</v>
      </c>
      <c r="P45" s="51">
        <v>1</v>
      </c>
      <c r="Q45" s="51">
        <v>110.66</v>
      </c>
      <c r="R45" s="89">
        <v>1884</v>
      </c>
      <c r="S45" s="9">
        <v>15000</v>
      </c>
      <c r="T45" s="116" t="s">
        <v>174</v>
      </c>
      <c r="U45" s="96"/>
    </row>
    <row r="46" spans="1:21" ht="105.75" customHeight="1">
      <c r="A46" s="9"/>
      <c r="B46" s="10">
        <v>42</v>
      </c>
      <c r="C46" s="51" t="s">
        <v>175</v>
      </c>
      <c r="D46" s="51" t="s">
        <v>32</v>
      </c>
      <c r="E46" s="51">
        <v>81</v>
      </c>
      <c r="F46" s="52" t="s">
        <v>176</v>
      </c>
      <c r="G46" s="53"/>
      <c r="H46" s="42" t="s">
        <v>61</v>
      </c>
      <c r="I46" s="90"/>
      <c r="J46" s="42" t="s">
        <v>61</v>
      </c>
      <c r="K46" s="90"/>
      <c r="L46" s="86" t="s">
        <v>177</v>
      </c>
      <c r="M46" s="51">
        <v>1</v>
      </c>
      <c r="N46" s="51">
        <v>35148</v>
      </c>
      <c r="O46" s="51">
        <v>30770</v>
      </c>
      <c r="P46" s="51">
        <v>1</v>
      </c>
      <c r="Q46" s="51">
        <v>364.83</v>
      </c>
      <c r="R46" s="89">
        <v>1884</v>
      </c>
      <c r="S46" s="9">
        <v>15000</v>
      </c>
      <c r="T46" s="115"/>
      <c r="U46" s="96"/>
    </row>
    <row r="47" spans="1:21" ht="109.5" customHeight="1">
      <c r="A47" s="9" t="s">
        <v>178</v>
      </c>
      <c r="B47" s="10">
        <v>43</v>
      </c>
      <c r="C47" s="10" t="s">
        <v>179</v>
      </c>
      <c r="D47" s="10" t="s">
        <v>32</v>
      </c>
      <c r="E47" s="10">
        <v>69</v>
      </c>
      <c r="F47" s="22" t="s">
        <v>180</v>
      </c>
      <c r="G47" s="10"/>
      <c r="H47" s="42" t="s">
        <v>61</v>
      </c>
      <c r="I47" s="10"/>
      <c r="J47" s="42" t="s">
        <v>61</v>
      </c>
      <c r="K47" s="10"/>
      <c r="L47" s="80" t="s">
        <v>181</v>
      </c>
      <c r="M47" s="10">
        <v>1</v>
      </c>
      <c r="N47" s="10">
        <v>29503.08</v>
      </c>
      <c r="O47" s="10">
        <v>2651.35</v>
      </c>
      <c r="P47" s="10">
        <v>2</v>
      </c>
      <c r="Q47" s="10">
        <f aca="true" t="shared" si="2" ref="Q47:Q62">(N47-O47)/12/P47</f>
        <v>1118.8220833333335</v>
      </c>
      <c r="R47" s="10">
        <v>765.18</v>
      </c>
      <c r="S47" s="9">
        <v>2600</v>
      </c>
      <c r="T47" s="91"/>
      <c r="U47" s="92"/>
    </row>
    <row r="48" spans="1:21" ht="108.75" customHeight="1">
      <c r="A48" s="9" t="s">
        <v>178</v>
      </c>
      <c r="B48" s="10">
        <v>44</v>
      </c>
      <c r="C48" s="10" t="s">
        <v>182</v>
      </c>
      <c r="D48" s="10" t="s">
        <v>26</v>
      </c>
      <c r="E48" s="10">
        <v>83</v>
      </c>
      <c r="F48" s="22" t="s">
        <v>183</v>
      </c>
      <c r="G48" s="10"/>
      <c r="H48" s="42" t="s">
        <v>61</v>
      </c>
      <c r="I48" s="10"/>
      <c r="J48" s="42" t="s">
        <v>61</v>
      </c>
      <c r="K48" s="10"/>
      <c r="L48" s="80" t="s">
        <v>184</v>
      </c>
      <c r="M48" s="10">
        <v>1</v>
      </c>
      <c r="N48" s="10">
        <v>60489</v>
      </c>
      <c r="O48" s="10">
        <v>2335</v>
      </c>
      <c r="P48" s="10">
        <v>4</v>
      </c>
      <c r="Q48" s="10">
        <f t="shared" si="2"/>
        <v>1211.5416666666667</v>
      </c>
      <c r="R48" s="10">
        <v>672.46</v>
      </c>
      <c r="S48" s="9">
        <v>2300</v>
      </c>
      <c r="T48" s="91"/>
      <c r="U48" s="92"/>
    </row>
    <row r="49" spans="1:21" ht="124.5" customHeight="1">
      <c r="A49" s="9" t="s">
        <v>185</v>
      </c>
      <c r="B49" s="10">
        <v>45</v>
      </c>
      <c r="C49" s="10" t="s">
        <v>186</v>
      </c>
      <c r="D49" s="10" t="s">
        <v>32</v>
      </c>
      <c r="E49" s="10">
        <v>69</v>
      </c>
      <c r="F49" s="47" t="s">
        <v>187</v>
      </c>
      <c r="G49" s="10"/>
      <c r="H49" s="10" t="s">
        <v>61</v>
      </c>
      <c r="I49" s="10"/>
      <c r="J49" s="10"/>
      <c r="K49" s="10" t="s">
        <v>61</v>
      </c>
      <c r="L49" s="66" t="s">
        <v>188</v>
      </c>
      <c r="M49" s="10">
        <v>1</v>
      </c>
      <c r="N49" s="10">
        <v>71466</v>
      </c>
      <c r="O49" s="10">
        <v>31127</v>
      </c>
      <c r="P49" s="10">
        <v>2</v>
      </c>
      <c r="Q49" s="10">
        <f t="shared" si="2"/>
        <v>1680.7916666666667</v>
      </c>
      <c r="R49" s="10">
        <v>1884</v>
      </c>
      <c r="S49" s="10">
        <v>15000</v>
      </c>
      <c r="T49" s="91"/>
      <c r="U49" s="96"/>
    </row>
    <row r="50" spans="1:21" ht="91.5" customHeight="1">
      <c r="A50" s="9"/>
      <c r="B50" s="10">
        <v>46</v>
      </c>
      <c r="C50" s="10" t="s">
        <v>189</v>
      </c>
      <c r="D50" s="10" t="s">
        <v>32</v>
      </c>
      <c r="E50" s="10">
        <v>59</v>
      </c>
      <c r="F50" s="47" t="s">
        <v>190</v>
      </c>
      <c r="G50" s="10"/>
      <c r="H50" s="9" t="s">
        <v>60</v>
      </c>
      <c r="I50" s="10"/>
      <c r="J50" s="10" t="s">
        <v>61</v>
      </c>
      <c r="K50" s="10"/>
      <c r="L50" s="66" t="s">
        <v>191</v>
      </c>
      <c r="M50" s="10">
        <v>1</v>
      </c>
      <c r="N50" s="10">
        <v>46155</v>
      </c>
      <c r="O50" s="10">
        <v>12171</v>
      </c>
      <c r="P50" s="10">
        <v>5</v>
      </c>
      <c r="Q50" s="10">
        <f t="shared" si="2"/>
        <v>566.4</v>
      </c>
      <c r="R50" s="10">
        <v>1884</v>
      </c>
      <c r="S50" s="10">
        <v>7900</v>
      </c>
      <c r="T50" s="91"/>
      <c r="U50" s="114"/>
    </row>
    <row r="51" spans="1:21" ht="102" customHeight="1">
      <c r="A51" s="9"/>
      <c r="B51" s="10">
        <v>47</v>
      </c>
      <c r="C51" s="10" t="s">
        <v>192</v>
      </c>
      <c r="D51" s="10" t="s">
        <v>32</v>
      </c>
      <c r="E51" s="10">
        <v>59</v>
      </c>
      <c r="F51" s="47" t="s">
        <v>193</v>
      </c>
      <c r="G51" s="10" t="s">
        <v>61</v>
      </c>
      <c r="H51" s="10"/>
      <c r="I51" s="10"/>
      <c r="J51" s="10" t="s">
        <v>61</v>
      </c>
      <c r="K51" s="10"/>
      <c r="L51" s="66" t="s">
        <v>194</v>
      </c>
      <c r="M51" s="10">
        <v>1</v>
      </c>
      <c r="N51" s="10">
        <v>58292</v>
      </c>
      <c r="O51" s="10">
        <v>41062</v>
      </c>
      <c r="P51" s="10">
        <v>2</v>
      </c>
      <c r="Q51" s="10">
        <f t="shared" si="2"/>
        <v>717.9166666666666</v>
      </c>
      <c r="R51" s="10">
        <v>1884</v>
      </c>
      <c r="S51" s="10">
        <v>15000</v>
      </c>
      <c r="T51" s="91"/>
      <c r="U51" s="96"/>
    </row>
    <row r="52" spans="1:21" ht="60" customHeight="1">
      <c r="A52" s="9"/>
      <c r="B52" s="10">
        <v>48</v>
      </c>
      <c r="C52" s="10" t="s">
        <v>195</v>
      </c>
      <c r="D52" s="10" t="s">
        <v>32</v>
      </c>
      <c r="E52" s="10">
        <v>57</v>
      </c>
      <c r="F52" s="47" t="s">
        <v>196</v>
      </c>
      <c r="G52" s="10"/>
      <c r="H52" s="9" t="s">
        <v>60</v>
      </c>
      <c r="I52" s="10"/>
      <c r="J52" s="10" t="s">
        <v>61</v>
      </c>
      <c r="K52" s="10"/>
      <c r="L52" s="80" t="s">
        <v>197</v>
      </c>
      <c r="M52" s="10">
        <v>3</v>
      </c>
      <c r="N52" s="10">
        <v>7800</v>
      </c>
      <c r="O52" s="91" t="s">
        <v>198</v>
      </c>
      <c r="P52" s="10">
        <v>1</v>
      </c>
      <c r="Q52" s="10" t="e">
        <f t="shared" si="2"/>
        <v>#VALUE!</v>
      </c>
      <c r="R52" s="10">
        <v>1884</v>
      </c>
      <c r="S52" s="10">
        <v>12000</v>
      </c>
      <c r="T52" s="117"/>
      <c r="U52" s="92"/>
    </row>
    <row r="53" spans="1:21" ht="91.5" customHeight="1">
      <c r="A53" s="9" t="s">
        <v>185</v>
      </c>
      <c r="B53" s="10">
        <v>49</v>
      </c>
      <c r="C53" s="10" t="s">
        <v>199</v>
      </c>
      <c r="D53" s="10" t="s">
        <v>32</v>
      </c>
      <c r="E53" s="10">
        <v>83</v>
      </c>
      <c r="F53" s="47" t="s">
        <v>200</v>
      </c>
      <c r="G53" s="10"/>
      <c r="H53" s="10" t="s">
        <v>61</v>
      </c>
      <c r="I53" s="10"/>
      <c r="J53" s="10" t="s">
        <v>61</v>
      </c>
      <c r="K53" s="10"/>
      <c r="L53" s="80" t="s">
        <v>201</v>
      </c>
      <c r="M53" s="10">
        <v>1</v>
      </c>
      <c r="N53" s="10">
        <v>70812</v>
      </c>
      <c r="O53" s="10">
        <v>30000</v>
      </c>
      <c r="P53" s="10">
        <v>2</v>
      </c>
      <c r="Q53" s="10">
        <f t="shared" si="2"/>
        <v>1700.5</v>
      </c>
      <c r="R53" s="10">
        <v>1884</v>
      </c>
      <c r="S53" s="10">
        <v>7200</v>
      </c>
      <c r="T53" s="91"/>
      <c r="U53" s="96"/>
    </row>
    <row r="54" spans="1:21" ht="85.5" customHeight="1">
      <c r="A54" s="37" t="s">
        <v>185</v>
      </c>
      <c r="B54" s="10">
        <v>50</v>
      </c>
      <c r="C54" s="10" t="s">
        <v>202</v>
      </c>
      <c r="D54" s="10" t="s">
        <v>32</v>
      </c>
      <c r="E54" s="10">
        <v>91</v>
      </c>
      <c r="F54" s="47" t="s">
        <v>203</v>
      </c>
      <c r="G54" s="10"/>
      <c r="H54" s="10" t="s">
        <v>61</v>
      </c>
      <c r="I54" s="10"/>
      <c r="J54" s="10" t="s">
        <v>61</v>
      </c>
      <c r="K54" s="10"/>
      <c r="L54" s="80" t="s">
        <v>204</v>
      </c>
      <c r="M54" s="10">
        <v>1</v>
      </c>
      <c r="N54" s="10">
        <v>126458</v>
      </c>
      <c r="O54" s="10">
        <v>24000</v>
      </c>
      <c r="P54" s="10">
        <v>5</v>
      </c>
      <c r="Q54" s="10">
        <f t="shared" si="2"/>
        <v>1707.6333333333332</v>
      </c>
      <c r="R54" s="10">
        <v>1884</v>
      </c>
      <c r="S54" s="10">
        <v>7200</v>
      </c>
      <c r="T54" s="91"/>
      <c r="U54" s="96"/>
    </row>
    <row r="55" spans="1:21" ht="117.75" customHeight="1">
      <c r="A55" s="40"/>
      <c r="B55" s="10">
        <v>51</v>
      </c>
      <c r="C55" s="10" t="s">
        <v>205</v>
      </c>
      <c r="D55" s="10" t="s">
        <v>32</v>
      </c>
      <c r="E55" s="10">
        <v>76</v>
      </c>
      <c r="F55" s="47" t="s">
        <v>203</v>
      </c>
      <c r="G55" s="10"/>
      <c r="H55" s="10" t="s">
        <v>61</v>
      </c>
      <c r="I55" s="10"/>
      <c r="J55" s="10" t="s">
        <v>61</v>
      </c>
      <c r="K55" s="10"/>
      <c r="L55" s="80" t="s">
        <v>206</v>
      </c>
      <c r="M55" s="10">
        <v>1</v>
      </c>
      <c r="N55" s="10">
        <v>77868</v>
      </c>
      <c r="O55" s="10">
        <v>32737</v>
      </c>
      <c r="P55" s="10">
        <v>2</v>
      </c>
      <c r="Q55" s="10">
        <f t="shared" si="2"/>
        <v>1880.4583333333333</v>
      </c>
      <c r="R55" s="10">
        <v>1884</v>
      </c>
      <c r="S55" s="10">
        <v>8200</v>
      </c>
      <c r="T55" s="91"/>
      <c r="U55" s="96"/>
    </row>
    <row r="56" spans="1:21" ht="51.75" customHeight="1">
      <c r="A56" s="9" t="s">
        <v>207</v>
      </c>
      <c r="B56" s="10">
        <v>52</v>
      </c>
      <c r="C56" s="54" t="s">
        <v>208</v>
      </c>
      <c r="D56" s="54" t="s">
        <v>32</v>
      </c>
      <c r="E56" s="54">
        <v>82</v>
      </c>
      <c r="F56" s="55" t="s">
        <v>209</v>
      </c>
      <c r="G56" s="54"/>
      <c r="H56" s="54" t="s">
        <v>61</v>
      </c>
      <c r="I56" s="54"/>
      <c r="J56" s="54" t="s">
        <v>61</v>
      </c>
      <c r="K56" s="54"/>
      <c r="L56" s="55" t="s">
        <v>210</v>
      </c>
      <c r="M56" s="32">
        <v>3</v>
      </c>
      <c r="N56" s="14">
        <v>15760</v>
      </c>
      <c r="O56" s="14">
        <v>2221.91</v>
      </c>
      <c r="P56" s="14">
        <v>2</v>
      </c>
      <c r="Q56" s="14">
        <f t="shared" si="2"/>
        <v>564.0870833333333</v>
      </c>
      <c r="R56" s="14">
        <v>1884</v>
      </c>
      <c r="S56" s="14">
        <v>2200</v>
      </c>
      <c r="T56" s="118"/>
      <c r="U56" s="92"/>
    </row>
    <row r="57" spans="1:21" ht="54.75" customHeight="1">
      <c r="A57" s="9"/>
      <c r="B57" s="10">
        <v>53</v>
      </c>
      <c r="C57" s="54" t="s">
        <v>211</v>
      </c>
      <c r="D57" s="54" t="s">
        <v>32</v>
      </c>
      <c r="E57" s="54">
        <v>76</v>
      </c>
      <c r="F57" s="55" t="s">
        <v>212</v>
      </c>
      <c r="G57" s="54"/>
      <c r="H57" s="54" t="s">
        <v>61</v>
      </c>
      <c r="I57" s="54"/>
      <c r="J57" s="54" t="s">
        <v>61</v>
      </c>
      <c r="K57" s="54"/>
      <c r="L57" s="55" t="s">
        <v>213</v>
      </c>
      <c r="M57" s="32">
        <v>3</v>
      </c>
      <c r="N57" s="14">
        <v>28660</v>
      </c>
      <c r="O57" s="14">
        <v>10162.87</v>
      </c>
      <c r="P57" s="14">
        <v>2</v>
      </c>
      <c r="Q57" s="14">
        <f t="shared" si="2"/>
        <v>770.7137499999999</v>
      </c>
      <c r="R57" s="14">
        <v>1884</v>
      </c>
      <c r="S57" s="14">
        <v>6600</v>
      </c>
      <c r="T57" s="118"/>
      <c r="U57" s="93"/>
    </row>
    <row r="58" spans="1:21" ht="60.75" customHeight="1">
      <c r="A58" s="9"/>
      <c r="B58" s="10">
        <v>54</v>
      </c>
      <c r="C58" s="54" t="s">
        <v>214</v>
      </c>
      <c r="D58" s="54" t="s">
        <v>32</v>
      </c>
      <c r="E58" s="54">
        <v>77</v>
      </c>
      <c r="F58" s="56" t="s">
        <v>215</v>
      </c>
      <c r="G58" s="54"/>
      <c r="H58" s="54" t="s">
        <v>61</v>
      </c>
      <c r="I58" s="54"/>
      <c r="J58" s="54" t="s">
        <v>61</v>
      </c>
      <c r="K58" s="54"/>
      <c r="L58" s="55" t="s">
        <v>216</v>
      </c>
      <c r="M58" s="32">
        <v>3</v>
      </c>
      <c r="N58" s="14">
        <v>14106.4</v>
      </c>
      <c r="O58" s="14">
        <v>3562.06</v>
      </c>
      <c r="P58" s="14">
        <v>2</v>
      </c>
      <c r="Q58" s="14">
        <f t="shared" si="2"/>
        <v>439.3475</v>
      </c>
      <c r="R58" s="14">
        <v>1884</v>
      </c>
      <c r="S58" s="14">
        <v>3500</v>
      </c>
      <c r="T58" s="118"/>
      <c r="U58" s="92"/>
    </row>
    <row r="59" spans="1:21" ht="36.75" customHeight="1">
      <c r="A59" s="57" t="s">
        <v>217</v>
      </c>
      <c r="B59" s="10"/>
      <c r="C59" s="10"/>
      <c r="D59" s="10"/>
      <c r="E59" s="10"/>
      <c r="F59" s="57"/>
      <c r="G59" s="57"/>
      <c r="H59" s="10"/>
      <c r="I59" s="57"/>
      <c r="J59" s="10"/>
      <c r="K59" s="10"/>
      <c r="L59" s="57"/>
      <c r="M59" s="10"/>
      <c r="N59" s="10"/>
      <c r="O59" s="10"/>
      <c r="P59" s="10"/>
      <c r="Q59" s="10"/>
      <c r="R59" s="10"/>
      <c r="S59" s="10">
        <v>450700</v>
      </c>
      <c r="T59" s="10"/>
      <c r="U59" s="92"/>
    </row>
    <row r="60" spans="1:12" ht="36.75" customHeight="1">
      <c r="A60" s="58" t="s">
        <v>218</v>
      </c>
      <c r="F60" s="59"/>
      <c r="G60" s="60"/>
      <c r="I60" s="60"/>
      <c r="L60" s="59"/>
    </row>
    <row r="61" spans="1:12" ht="63.75" customHeight="1">
      <c r="A61" s="60"/>
      <c r="F61" s="59"/>
      <c r="G61" s="60"/>
      <c r="I61" s="60"/>
      <c r="L61" s="59"/>
    </row>
    <row r="62" spans="1:12" ht="36" customHeight="1">
      <c r="A62" s="60"/>
      <c r="F62" s="59"/>
      <c r="G62" s="60"/>
      <c r="I62" s="60"/>
      <c r="L62" s="59"/>
    </row>
  </sheetData>
  <sheetProtection selectLockedCells="1" selectUnlockedCells="1"/>
  <mergeCells count="32">
    <mergeCell ref="A2:T2"/>
    <mergeCell ref="G3:H3"/>
    <mergeCell ref="I3:K3"/>
    <mergeCell ref="A59:R59"/>
    <mergeCell ref="A3:A4"/>
    <mergeCell ref="A5:A7"/>
    <mergeCell ref="A8:A9"/>
    <mergeCell ref="A10:A13"/>
    <mergeCell ref="A17:A18"/>
    <mergeCell ref="A23:A24"/>
    <mergeCell ref="A25:A27"/>
    <mergeCell ref="A29:A33"/>
    <mergeCell ref="A35:A41"/>
    <mergeCell ref="A44:A46"/>
    <mergeCell ref="A49:A52"/>
    <mergeCell ref="A54:A55"/>
    <mergeCell ref="A56:A58"/>
    <mergeCell ref="B3:B4"/>
    <mergeCell ref="C3:C4"/>
    <mergeCell ref="D3:D4"/>
    <mergeCell ref="E3:E4"/>
    <mergeCell ref="F3:F4"/>
    <mergeCell ref="L3:L4"/>
    <mergeCell ref="M3:M4"/>
    <mergeCell ref="N3:N4"/>
    <mergeCell ref="O3:O4"/>
    <mergeCell ref="P3:P4"/>
    <mergeCell ref="Q3:Q4"/>
    <mergeCell ref="R3:R4"/>
    <mergeCell ref="S3:S4"/>
    <mergeCell ref="T3:T4"/>
    <mergeCell ref="A60:T62"/>
  </mergeCells>
  <printOptions/>
  <pageMargins left="0.75" right="0.75" top="1" bottom="1" header="0.51" footer="0.51"/>
  <pageSetup horizontalDpi="300" verticalDpi="300" orientation="landscape" paperSize="9" scale="75"/>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 footer="0.51"/>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 footer="0.51"/>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lenovo03</cp:lastModifiedBy>
  <dcterms:created xsi:type="dcterms:W3CDTF">2021-08-30T16:54:20Z</dcterms:created>
  <dcterms:modified xsi:type="dcterms:W3CDTF">2021-11-18T09:21:51Z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E612701EB7FB4311B48A297B48DCBCE0</vt:lpwstr>
  </property>
</Properties>
</file>